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高波建設\AppData\Local\Microsoft\Windows\INetCache\Content.Outlook\TT9X0MC0\"/>
    </mc:Choice>
  </mc:AlternateContent>
  <xr:revisionPtr revIDLastSave="0" documentId="13_ncr:1_{A48A1953-7ACF-4972-8C76-EBC4474DC97F}" xr6:coauthVersionLast="47" xr6:coauthVersionMax="47" xr10:uidLastSave="{00000000-0000-0000-0000-000000000000}"/>
  <bookViews>
    <workbookView xWindow="-108" yWindow="-108" windowWidth="23256" windowHeight="12576" tabRatio="872" activeTab="4" xr2:uid="{00000000-000D-0000-FFFF-FFFF00000000}"/>
  </bookViews>
  <sheets>
    <sheet name="記入例1" sheetId="5" r:id="rId1"/>
    <sheet name="記入例2" sheetId="6" r:id="rId2"/>
    <sheet name="記入例3" sheetId="7" r:id="rId3"/>
    <sheet name="記入例4" sheetId="8" r:id="rId4"/>
    <sheet name="合計" sheetId="2" r:id="rId5"/>
    <sheet name="監督別請求書" sheetId="4" r:id="rId6"/>
  </sheets>
  <definedNames>
    <definedName name="_xlnm.Print_Area" localSheetId="5">監督別請求書!$A$1:$N$26</definedName>
    <definedName name="_xlnm.Print_Area" localSheetId="0">記入例1!$A$1:$J$40</definedName>
    <definedName name="_xlnm.Print_Area" localSheetId="1">記入例2!$A$1:$N$26</definedName>
    <definedName name="_xlnm.Print_Area" localSheetId="2">記入例3!$A$1:$N$26</definedName>
    <definedName name="_xlnm.Print_Area" localSheetId="3">記入例4!$A$1:$N$26</definedName>
    <definedName name="_xlnm.Print_Area" localSheetId="4">合計!$A$1:$J$40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8" l="1"/>
  <c r="I22" i="8"/>
  <c r="H22" i="8"/>
  <c r="F22" i="8"/>
  <c r="I21" i="8"/>
  <c r="H21" i="8"/>
  <c r="F21" i="8"/>
  <c r="I20" i="8"/>
  <c r="H20" i="8"/>
  <c r="F20" i="8"/>
  <c r="I19" i="8"/>
  <c r="H19" i="8"/>
  <c r="F19" i="8"/>
  <c r="I18" i="8"/>
  <c r="H18" i="8"/>
  <c r="F18" i="8"/>
  <c r="I17" i="8"/>
  <c r="H17" i="8"/>
  <c r="F17" i="8"/>
  <c r="I16" i="8"/>
  <c r="H16" i="8"/>
  <c r="F16" i="8"/>
  <c r="I15" i="8"/>
  <c r="H15" i="8"/>
  <c r="F15" i="8"/>
  <c r="I14" i="8"/>
  <c r="H14" i="8"/>
  <c r="F14" i="8"/>
  <c r="I13" i="8"/>
  <c r="H13" i="8"/>
  <c r="F13" i="8"/>
  <c r="I12" i="8"/>
  <c r="H12" i="8"/>
  <c r="F12" i="8"/>
  <c r="G24" i="7"/>
  <c r="I22" i="7"/>
  <c r="H22" i="7"/>
  <c r="F22" i="7"/>
  <c r="I21" i="7"/>
  <c r="H21" i="7"/>
  <c r="F21" i="7"/>
  <c r="I20" i="7"/>
  <c r="H20" i="7"/>
  <c r="F20" i="7"/>
  <c r="I19" i="7"/>
  <c r="H19" i="7"/>
  <c r="F19" i="7"/>
  <c r="I18" i="7"/>
  <c r="H18" i="7"/>
  <c r="F18" i="7"/>
  <c r="I17" i="7"/>
  <c r="H17" i="7"/>
  <c r="F17" i="7"/>
  <c r="I16" i="7"/>
  <c r="H16" i="7"/>
  <c r="F16" i="7"/>
  <c r="I15" i="7"/>
  <c r="H15" i="7"/>
  <c r="F15" i="7"/>
  <c r="I14" i="7"/>
  <c r="H14" i="7"/>
  <c r="F14" i="7"/>
  <c r="I13" i="7"/>
  <c r="H13" i="7"/>
  <c r="F13" i="7"/>
  <c r="I12" i="7"/>
  <c r="H12" i="7"/>
  <c r="F12" i="7"/>
  <c r="G24" i="6"/>
  <c r="I22" i="6"/>
  <c r="H22" i="6"/>
  <c r="F22" i="6"/>
  <c r="I21" i="6"/>
  <c r="H21" i="6"/>
  <c r="F21" i="6"/>
  <c r="I20" i="6"/>
  <c r="H20" i="6"/>
  <c r="F20" i="6"/>
  <c r="I19" i="6"/>
  <c r="H19" i="6"/>
  <c r="F19" i="6"/>
  <c r="I18" i="6"/>
  <c r="H18" i="6"/>
  <c r="F18" i="6"/>
  <c r="I17" i="6"/>
  <c r="H17" i="6"/>
  <c r="F17" i="6"/>
  <c r="I16" i="6"/>
  <c r="H16" i="6"/>
  <c r="F16" i="6"/>
  <c r="I15" i="6"/>
  <c r="H15" i="6"/>
  <c r="F15" i="6"/>
  <c r="I14" i="6"/>
  <c r="H14" i="6"/>
  <c r="F14" i="6"/>
  <c r="I13" i="6"/>
  <c r="H13" i="6"/>
  <c r="F13" i="6"/>
  <c r="I12" i="6"/>
  <c r="H12" i="6"/>
  <c r="F12" i="6"/>
  <c r="C27" i="5"/>
  <c r="C28" i="5" s="1"/>
  <c r="C29" i="5" s="1"/>
  <c r="B10" i="5" s="1"/>
  <c r="G24" i="4" l="1"/>
  <c r="C27" i="2"/>
  <c r="C28" i="2" s="1"/>
  <c r="I22" i="4"/>
  <c r="H22" i="4"/>
  <c r="F22" i="4"/>
  <c r="I21" i="4"/>
  <c r="H21" i="4"/>
  <c r="F21" i="4"/>
  <c r="I20" i="4"/>
  <c r="H20" i="4"/>
  <c r="F20" i="4"/>
  <c r="I19" i="4"/>
  <c r="H19" i="4"/>
  <c r="F19" i="4"/>
  <c r="I18" i="4"/>
  <c r="H18" i="4"/>
  <c r="F18" i="4"/>
  <c r="I17" i="4"/>
  <c r="H17" i="4"/>
  <c r="F17" i="4"/>
  <c r="I16" i="4"/>
  <c r="H16" i="4"/>
  <c r="F16" i="4"/>
  <c r="I15" i="4"/>
  <c r="H15" i="4"/>
  <c r="F15" i="4"/>
  <c r="I14" i="4"/>
  <c r="H14" i="4"/>
  <c r="F14" i="4"/>
  <c r="I13" i="4"/>
  <c r="H13" i="4"/>
  <c r="F13" i="4"/>
  <c r="I12" i="4"/>
  <c r="H12" i="4"/>
  <c r="F12" i="4"/>
  <c r="C29" i="2" l="1"/>
  <c r="B10" i="2" s="1"/>
</calcChain>
</file>

<file path=xl/sharedStrings.xml><?xml version="1.0" encoding="utf-8"?>
<sst xmlns="http://schemas.openxmlformats.org/spreadsheetml/2006/main" count="313" uniqueCount="100">
  <si>
    <t>現　場　名</t>
    <rPh sb="0" eb="1">
      <t>ゲン</t>
    </rPh>
    <rPh sb="2" eb="3">
      <t>バ</t>
    </rPh>
    <rPh sb="4" eb="5">
      <t>ナ</t>
    </rPh>
    <phoneticPr fontId="1"/>
  </si>
  <si>
    <t>会社名</t>
  </si>
  <si>
    <t>代表者</t>
  </si>
  <si>
    <t>TEL</t>
  </si>
  <si>
    <t>住所</t>
    <phoneticPr fontId="1"/>
  </si>
  <si>
    <t>㊞</t>
    <phoneticPr fontId="1"/>
  </si>
  <si>
    <t>監督印</t>
    <rPh sb="0" eb="2">
      <t>カントク</t>
    </rPh>
    <rPh sb="2" eb="3">
      <t>イン</t>
    </rPh>
    <phoneticPr fontId="1"/>
  </si>
  <si>
    <t>確認印</t>
    <rPh sb="0" eb="2">
      <t>カクニン</t>
    </rPh>
    <rPh sb="2" eb="3">
      <t>イン</t>
    </rPh>
    <phoneticPr fontId="1"/>
  </si>
  <si>
    <t>合　　計　　請　　求　　書</t>
    <rPh sb="0" eb="1">
      <t>ゴウ</t>
    </rPh>
    <rPh sb="3" eb="4">
      <t>ケイ</t>
    </rPh>
    <rPh sb="6" eb="7">
      <t>ショウ</t>
    </rPh>
    <rPh sb="9" eb="10">
      <t>モトム</t>
    </rPh>
    <rPh sb="12" eb="13">
      <t>ショ</t>
    </rPh>
    <phoneticPr fontId="1"/>
  </si>
  <si>
    <t>髙波建設株式会社　御中</t>
    <rPh sb="0" eb="2">
      <t>タカナミ</t>
    </rPh>
    <rPh sb="2" eb="4">
      <t>ケンセツ</t>
    </rPh>
    <rPh sb="4" eb="8">
      <t>カブシキガイシャ</t>
    </rPh>
    <rPh sb="9" eb="11">
      <t>オンチュウ</t>
    </rPh>
    <phoneticPr fontId="1"/>
  </si>
  <si>
    <t>業者コード</t>
    <rPh sb="0" eb="2">
      <t>ギョウシャ</t>
    </rPh>
    <phoneticPr fontId="1"/>
  </si>
  <si>
    <t>／</t>
    <phoneticPr fontId="1"/>
  </si>
  <si>
    <t>TKC</t>
    <phoneticPr fontId="1"/>
  </si>
  <si>
    <t>－　　　－</t>
  </si>
  <si>
    <t>契約分
契約外</t>
    <rPh sb="0" eb="2">
      <t>ケイヤク</t>
    </rPh>
    <rPh sb="2" eb="3">
      <t>ブン</t>
    </rPh>
    <rPh sb="4" eb="6">
      <t>ケイヤク</t>
    </rPh>
    <rPh sb="6" eb="7">
      <t>ガイ</t>
    </rPh>
    <phoneticPr fontId="1"/>
  </si>
  <si>
    <t>発　注　番　号
(工事番号)</t>
    <rPh sb="0" eb="1">
      <t>ハッ</t>
    </rPh>
    <rPh sb="2" eb="3">
      <t>チュウ</t>
    </rPh>
    <rPh sb="4" eb="5">
      <t>バン</t>
    </rPh>
    <rPh sb="6" eb="7">
      <t>ゴウ</t>
    </rPh>
    <phoneticPr fontId="1"/>
  </si>
  <si>
    <r>
      <rPr>
        <u val="double"/>
        <sz val="12"/>
        <color theme="1"/>
        <rFont val="游ゴシック"/>
        <family val="3"/>
        <charset val="128"/>
        <scheme val="minor"/>
      </rPr>
      <t>契約外</t>
    </r>
    <r>
      <rPr>
        <sz val="12"/>
        <color theme="1"/>
        <rFont val="游ゴシック"/>
        <family val="3"/>
        <charset val="128"/>
        <scheme val="minor"/>
      </rPr>
      <t>の場合は、「今回の請求金額」にのみ金額を記入してください。</t>
    </r>
    <rPh sb="0" eb="2">
      <t>ケイヤク</t>
    </rPh>
    <rPh sb="2" eb="3">
      <t>ガイ</t>
    </rPh>
    <rPh sb="4" eb="6">
      <t>バアイ</t>
    </rPh>
    <rPh sb="9" eb="11">
      <t>コンカイ</t>
    </rPh>
    <rPh sb="12" eb="14">
      <t>セイキュウ</t>
    </rPh>
    <rPh sb="14" eb="16">
      <t>キンガク</t>
    </rPh>
    <rPh sb="20" eb="22">
      <t>キンガク</t>
    </rPh>
    <rPh sb="23" eb="25">
      <t>キニュウ</t>
    </rPh>
    <phoneticPr fontId="1"/>
  </si>
  <si>
    <t>↓どちらかに
〇 をつけて
ください</t>
    <phoneticPr fontId="1"/>
  </si>
  <si>
    <t>監　　督　　別　　明　　細　　書　（契約分・契約外）</t>
    <rPh sb="0" eb="1">
      <t>カン</t>
    </rPh>
    <rPh sb="3" eb="4">
      <t>トク</t>
    </rPh>
    <rPh sb="6" eb="7">
      <t>ベツ</t>
    </rPh>
    <rPh sb="9" eb="10">
      <t>アキラ</t>
    </rPh>
    <rPh sb="12" eb="13">
      <t>ホソ</t>
    </rPh>
    <rPh sb="15" eb="16">
      <t>ショ</t>
    </rPh>
    <rPh sb="18" eb="20">
      <t>ケイヤク</t>
    </rPh>
    <rPh sb="20" eb="21">
      <t>ブン</t>
    </rPh>
    <rPh sb="22" eb="24">
      <t>ケイヤク</t>
    </rPh>
    <rPh sb="24" eb="25">
      <t>ガイ</t>
    </rPh>
    <phoneticPr fontId="1"/>
  </si>
  <si>
    <t>担当監督名</t>
    <rPh sb="0" eb="2">
      <t>タントウ</t>
    </rPh>
    <rPh sb="2" eb="4">
      <t>カントク</t>
    </rPh>
    <rPh sb="4" eb="5">
      <t>ナ</t>
    </rPh>
    <phoneticPr fontId="1"/>
  </si>
  <si>
    <t>担　当　監　督　名</t>
    <rPh sb="0" eb="1">
      <t>タン</t>
    </rPh>
    <rPh sb="2" eb="3">
      <t>トウ</t>
    </rPh>
    <rPh sb="4" eb="5">
      <t>カン</t>
    </rPh>
    <rPh sb="6" eb="7">
      <t>トク</t>
    </rPh>
    <rPh sb="8" eb="9">
      <t>メイ</t>
    </rPh>
    <phoneticPr fontId="1"/>
  </si>
  <si>
    <t>契　約　金　額　(税別)</t>
    <rPh sb="0" eb="1">
      <t>チギリ</t>
    </rPh>
    <rPh sb="2" eb="3">
      <t>ヤク</t>
    </rPh>
    <rPh sb="4" eb="5">
      <t>カネ</t>
    </rPh>
    <rPh sb="6" eb="7">
      <t>ガク</t>
    </rPh>
    <rPh sb="9" eb="11">
      <t>ゼイベツ</t>
    </rPh>
    <phoneticPr fontId="1"/>
  </si>
  <si>
    <t>今　回　請　求　額　（税込）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rPh sb="11" eb="13">
      <t>ゼイコ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</si>
  <si>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</si>
  <si>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</si>
  <si>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</si>
  <si>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摘要</t>
    <rPh sb="0" eb="2">
      <t>テキヨウ</t>
    </rPh>
    <phoneticPr fontId="1"/>
  </si>
  <si>
    <t>～～注意事項～～</t>
    <rPh sb="2" eb="4">
      <t>チュウイ</t>
    </rPh>
    <rPh sb="4" eb="6">
      <t>ジコウ</t>
    </rPh>
    <phoneticPr fontId="1"/>
  </si>
  <si>
    <t>②振込先を記入してください。</t>
    <rPh sb="1" eb="4">
      <t>フリコミサキ</t>
    </rPh>
    <rPh sb="5" eb="7">
      <t>キニュウ</t>
    </rPh>
    <phoneticPr fontId="1"/>
  </si>
  <si>
    <t>⑤現場名、発注番号はできるだけ漏れがないよう記入してください。</t>
    <rPh sb="1" eb="3">
      <t>ゲンバ</t>
    </rPh>
    <rPh sb="3" eb="4">
      <t>メイ</t>
    </rPh>
    <rPh sb="5" eb="7">
      <t>ハッチュウ</t>
    </rPh>
    <rPh sb="7" eb="9">
      <t>バンゴウ</t>
    </rPh>
    <rPh sb="15" eb="16">
      <t>モ</t>
    </rPh>
    <rPh sb="22" eb="24">
      <t>キニュウ</t>
    </rPh>
    <phoneticPr fontId="1"/>
  </si>
  <si>
    <t>請求残高(税別)</t>
    <rPh sb="0" eb="2">
      <t>セイキュウ</t>
    </rPh>
    <rPh sb="2" eb="4">
      <t>ザンダカ</t>
    </rPh>
    <rPh sb="5" eb="7">
      <t>ゼイベツ</t>
    </rPh>
    <phoneticPr fontId="1"/>
  </si>
  <si>
    <t>今回の請求合計金額(税別)</t>
    <rPh sb="0" eb="2">
      <t>コンカイ</t>
    </rPh>
    <rPh sb="3" eb="5">
      <t>セイキュウ</t>
    </rPh>
    <rPh sb="5" eb="7">
      <t>ゴウケイ</t>
    </rPh>
    <rPh sb="7" eb="9">
      <t>キンガク</t>
    </rPh>
    <rPh sb="10" eb="12">
      <t>ゼイベツ</t>
    </rPh>
    <phoneticPr fontId="1"/>
  </si>
  <si>
    <t>※現場名、発注番号はできるだけ漏れのないようご記入ください。</t>
    <rPh sb="1" eb="3">
      <t>ゲンバ</t>
    </rPh>
    <rPh sb="3" eb="4">
      <t>メイ</t>
    </rPh>
    <rPh sb="5" eb="7">
      <t>ハッチュウ</t>
    </rPh>
    <rPh sb="7" eb="9">
      <t>バンゴウ</t>
    </rPh>
    <rPh sb="15" eb="16">
      <t>モ</t>
    </rPh>
    <rPh sb="23" eb="25">
      <t>キニュウ</t>
    </rPh>
    <phoneticPr fontId="1"/>
  </si>
  <si>
    <t>監督別合計金額(税別)</t>
    <rPh sb="0" eb="2">
      <t>カントク</t>
    </rPh>
    <rPh sb="2" eb="3">
      <t>ベツ</t>
    </rPh>
    <rPh sb="3" eb="5">
      <t>ゴウケイ</t>
    </rPh>
    <rPh sb="5" eb="7">
      <t>キンガク</t>
    </rPh>
    <rPh sb="8" eb="10">
      <t>ゼイベツ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</si>
  <si>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</si>
  <si>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</si>
  <si>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</si>
  <si>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</si>
  <si>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</si>
  <si>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</si>
  <si>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</si>
  <si>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</si>
  <si>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</si>
  <si>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</si>
  <si>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</si>
  <si>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</si>
  <si>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</si>
  <si>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A~Mの合計</t>
    <rPh sb="4" eb="6">
      <t>ゴウケイ</t>
    </rPh>
    <phoneticPr fontId="1"/>
  </si>
  <si>
    <t>N</t>
    <phoneticPr fontId="1"/>
  </si>
  <si>
    <t>O</t>
    <phoneticPr fontId="1"/>
  </si>
  <si>
    <t>P</t>
    <phoneticPr fontId="1"/>
  </si>
  <si>
    <t>N×0.1</t>
    <phoneticPr fontId="1"/>
  </si>
  <si>
    <t>N+O</t>
    <phoneticPr fontId="1"/>
  </si>
  <si>
    <r>
      <t>④各監督毎の請求金額を</t>
    </r>
    <r>
      <rPr>
        <u val="double"/>
        <sz val="14"/>
        <color theme="1"/>
        <rFont val="游ゴシック"/>
        <family val="3"/>
        <charset val="128"/>
        <scheme val="minor"/>
      </rPr>
      <t>税別</t>
    </r>
    <r>
      <rPr>
        <sz val="14"/>
        <color theme="1"/>
        <rFont val="游ゴシック"/>
        <family val="3"/>
        <charset val="128"/>
        <scheme val="minor"/>
      </rPr>
      <t>で記入してください。弊社が発行している発注書と金額が一致するようにして下さい。</t>
    </r>
    <rPh sb="1" eb="4">
      <t>カクカントク</t>
    </rPh>
    <rPh sb="4" eb="5">
      <t>ゴト</t>
    </rPh>
    <rPh sb="6" eb="8">
      <t>セイキュウ</t>
    </rPh>
    <rPh sb="8" eb="10">
      <t>キンガク</t>
    </rPh>
    <rPh sb="11" eb="13">
      <t>ゼイベツ</t>
    </rPh>
    <rPh sb="14" eb="16">
      <t>キニュウ</t>
    </rPh>
    <rPh sb="23" eb="25">
      <t>ヘイシャ</t>
    </rPh>
    <rPh sb="26" eb="28">
      <t>ハッコウ</t>
    </rPh>
    <rPh sb="32" eb="35">
      <t>ハッチュウショ</t>
    </rPh>
    <rPh sb="36" eb="38">
      <t>キンガク</t>
    </rPh>
    <rPh sb="39" eb="41">
      <t>イッチ</t>
    </rPh>
    <rPh sb="48" eb="49">
      <t>クダ</t>
    </rPh>
    <phoneticPr fontId="1"/>
  </si>
  <si>
    <t>チェック欄</t>
    <rPh sb="4" eb="5">
      <t>ラン</t>
    </rPh>
    <phoneticPr fontId="1"/>
  </si>
  <si>
    <t>①貴社の所在地、社名、電話番号の記入および社印を押印下さい。</t>
    <rPh sb="1" eb="3">
      <t>キシャ</t>
    </rPh>
    <rPh sb="4" eb="7">
      <t>ショザイチ</t>
    </rPh>
    <rPh sb="8" eb="10">
      <t>シャメイ</t>
    </rPh>
    <rPh sb="11" eb="13">
      <t>デンワ</t>
    </rPh>
    <rPh sb="13" eb="15">
      <t>バンゴウ</t>
    </rPh>
    <rPh sb="16" eb="18">
      <t>キニュウ</t>
    </rPh>
    <rPh sb="21" eb="22">
      <t>シャ</t>
    </rPh>
    <rPh sb="22" eb="23">
      <t>イン</t>
    </rPh>
    <rPh sb="24" eb="26">
      <t>オウイン</t>
    </rPh>
    <rPh sb="26" eb="27">
      <t>クダ</t>
    </rPh>
    <phoneticPr fontId="1"/>
  </si>
  <si>
    <t>請求締日</t>
    <rPh sb="0" eb="2">
      <t>セイキュウ</t>
    </rPh>
    <rPh sb="2" eb="3">
      <t>シ</t>
    </rPh>
    <rPh sb="3" eb="4">
      <t>ビ</t>
    </rPh>
    <phoneticPr fontId="1"/>
  </si>
  <si>
    <t>(=P)</t>
    <phoneticPr fontId="1"/>
  </si>
  <si>
    <t xml:space="preserve">振込先
</t>
    <rPh sb="0" eb="2">
      <t>フリコミ</t>
    </rPh>
    <rPh sb="2" eb="3">
      <t>サキ</t>
    </rPh>
    <phoneticPr fontId="1"/>
  </si>
  <si>
    <t>請求書到着日</t>
    <phoneticPr fontId="1"/>
  </si>
  <si>
    <t>工　事　内　容</t>
    <rPh sb="0" eb="1">
      <t>ク</t>
    </rPh>
    <rPh sb="2" eb="3">
      <t>コト</t>
    </rPh>
    <rPh sb="4" eb="5">
      <t>ウチ</t>
    </rPh>
    <rPh sb="6" eb="7">
      <t>カタチ</t>
    </rPh>
    <phoneticPr fontId="1"/>
  </si>
  <si>
    <t>※発注番号がない場合は、工事内容をご記入ください。</t>
    <rPh sb="1" eb="3">
      <t>ハッチュウ</t>
    </rPh>
    <rPh sb="3" eb="5">
      <t>バンゴウ</t>
    </rPh>
    <rPh sb="8" eb="10">
      <t>バアイ</t>
    </rPh>
    <rPh sb="12" eb="14">
      <t>コウジ</t>
    </rPh>
    <rPh sb="14" eb="16">
      <t>ナイヨウ</t>
    </rPh>
    <rPh sb="18" eb="20">
      <t>キニュウ</t>
    </rPh>
    <phoneticPr fontId="1"/>
  </si>
  <si>
    <t>請求日</t>
    <rPh sb="0" eb="2">
      <t>セイキュウ</t>
    </rPh>
    <rPh sb="2" eb="3">
      <t>ビ</t>
    </rPh>
    <phoneticPr fontId="1"/>
  </si>
  <si>
    <t>前回までの請求金額(税別)
　　(出来高)　　　　　（％）</t>
    <rPh sb="0" eb="2">
      <t>ゼンカイ</t>
    </rPh>
    <rPh sb="5" eb="6">
      <t>ショウ</t>
    </rPh>
    <rPh sb="6" eb="7">
      <t>モトム</t>
    </rPh>
    <rPh sb="7" eb="8">
      <t>カネ</t>
    </rPh>
    <rPh sb="8" eb="9">
      <t>ガク</t>
    </rPh>
    <rPh sb="10" eb="12">
      <t>ゼイベツ</t>
    </rPh>
    <rPh sb="17" eb="20">
      <t>デキダカ</t>
    </rPh>
    <phoneticPr fontId="1"/>
  </si>
  <si>
    <t>今回の請求金額(税別)
　　(出来高)　　　　　（％）</t>
    <rPh sb="0" eb="2">
      <t>コンカイ</t>
    </rPh>
    <rPh sb="3" eb="4">
      <t>ショウ</t>
    </rPh>
    <rPh sb="4" eb="5">
      <t>モトム</t>
    </rPh>
    <rPh sb="5" eb="6">
      <t>カネ</t>
    </rPh>
    <rPh sb="6" eb="7">
      <t>ガク</t>
    </rPh>
    <rPh sb="8" eb="10">
      <t>ゼイベツ</t>
    </rPh>
    <phoneticPr fontId="1"/>
  </si>
  <si>
    <t>全</t>
    <phoneticPr fontId="1"/>
  </si>
  <si>
    <t>枚目</t>
    <phoneticPr fontId="1"/>
  </si>
  <si>
    <t>枚中の</t>
    <phoneticPr fontId="1"/>
  </si>
  <si>
    <t>⑥駐車場、ガソリン、材料等の請求にはレシートを添付してください。</t>
    <rPh sb="1" eb="4">
      <t>チュウシャジョウ</t>
    </rPh>
    <rPh sb="10" eb="12">
      <t>ザイリョウ</t>
    </rPh>
    <rPh sb="12" eb="13">
      <t>ナド</t>
    </rPh>
    <rPh sb="14" eb="16">
      <t>セイキュウ</t>
    </rPh>
    <rPh sb="23" eb="25">
      <t>テンプ</t>
    </rPh>
    <phoneticPr fontId="1"/>
  </si>
  <si>
    <t>⑦監督別明細書には請求日の下に枚数を記入してください。</t>
    <rPh sb="1" eb="3">
      <t>カントク</t>
    </rPh>
    <rPh sb="3" eb="4">
      <t>ベツ</t>
    </rPh>
    <rPh sb="4" eb="7">
      <t>メイサイショ</t>
    </rPh>
    <rPh sb="9" eb="11">
      <t>セイキュウ</t>
    </rPh>
    <rPh sb="11" eb="12">
      <t>ビ</t>
    </rPh>
    <rPh sb="13" eb="14">
      <t>シタ</t>
    </rPh>
    <rPh sb="15" eb="17">
      <t>マイスウ</t>
    </rPh>
    <rPh sb="18" eb="20">
      <t>キニュウ</t>
    </rPh>
    <phoneticPr fontId="1"/>
  </si>
  <si>
    <t>⑧請求する監督が1名でも、合計請求書と監督別明細書を作成しご提出ください。</t>
    <rPh sb="1" eb="3">
      <t>セイキュウ</t>
    </rPh>
    <rPh sb="5" eb="7">
      <t>カントク</t>
    </rPh>
    <rPh sb="9" eb="10">
      <t>メイ</t>
    </rPh>
    <rPh sb="13" eb="15">
      <t>ゴウケイ</t>
    </rPh>
    <rPh sb="15" eb="18">
      <t>セイキュウショ</t>
    </rPh>
    <rPh sb="19" eb="21">
      <t>カントク</t>
    </rPh>
    <rPh sb="21" eb="22">
      <t>ベツ</t>
    </rPh>
    <rPh sb="22" eb="25">
      <t>メイサイショ</t>
    </rPh>
    <rPh sb="26" eb="28">
      <t>サクセイ</t>
    </rPh>
    <rPh sb="30" eb="32">
      <t>テイシュツ</t>
    </rPh>
    <phoneticPr fontId="1"/>
  </si>
  <si>
    <t>三宅</t>
    <rPh sb="0" eb="2">
      <t>ミヤケ</t>
    </rPh>
    <phoneticPr fontId="1"/>
  </si>
  <si>
    <t>中島</t>
    <rPh sb="0" eb="2">
      <t>ナカジマ</t>
    </rPh>
    <phoneticPr fontId="1"/>
  </si>
  <si>
    <t>清水</t>
    <rPh sb="0" eb="2">
      <t>シミズ</t>
    </rPh>
    <phoneticPr fontId="1"/>
  </si>
  <si>
    <t>成田</t>
    <rPh sb="0" eb="2">
      <t>ナリタ</t>
    </rPh>
    <phoneticPr fontId="1"/>
  </si>
  <si>
    <t>小林</t>
    <rPh sb="0" eb="2">
      <t>コバヤシ</t>
    </rPh>
    <phoneticPr fontId="1"/>
  </si>
  <si>
    <t>青木</t>
    <rPh sb="0" eb="2">
      <t>アオキ</t>
    </rPh>
    <phoneticPr fontId="1"/>
  </si>
  <si>
    <t>入江</t>
    <rPh sb="0" eb="2">
      <t>イリエ</t>
    </rPh>
    <phoneticPr fontId="1"/>
  </si>
  <si>
    <t>中野</t>
    <rPh sb="0" eb="2">
      <t>ナカノ</t>
    </rPh>
    <phoneticPr fontId="1"/>
  </si>
  <si>
    <r>
      <t>③請求書は</t>
    </r>
    <r>
      <rPr>
        <u val="double"/>
        <sz val="14"/>
        <color theme="1"/>
        <rFont val="游ゴシック"/>
        <family val="3"/>
        <charset val="128"/>
        <scheme val="minor"/>
      </rPr>
      <t>毎月末日締め、翌月5日必着</t>
    </r>
    <r>
      <rPr>
        <sz val="14"/>
        <color theme="1"/>
        <rFont val="游ゴシック"/>
        <family val="3"/>
        <charset val="128"/>
        <scheme val="minor"/>
      </rPr>
      <t>です。（但し、15日サイトの業者さんは</t>
    </r>
    <r>
      <rPr>
        <u val="double"/>
        <sz val="14"/>
        <color theme="1"/>
        <rFont val="游ゴシック"/>
        <family val="3"/>
        <charset val="128"/>
        <scheme val="minor"/>
      </rPr>
      <t>月末必着</t>
    </r>
    <r>
      <rPr>
        <sz val="14"/>
        <color theme="1"/>
        <rFont val="游ゴシック"/>
        <family val="3"/>
        <charset val="128"/>
        <scheme val="minor"/>
      </rPr>
      <t>となります。）</t>
    </r>
    <rPh sb="1" eb="4">
      <t>セイキュウショ</t>
    </rPh>
    <rPh sb="5" eb="7">
      <t>マイツキ</t>
    </rPh>
    <rPh sb="7" eb="9">
      <t>マツジツ</t>
    </rPh>
    <rPh sb="9" eb="10">
      <t>シ</t>
    </rPh>
    <rPh sb="12" eb="14">
      <t>ヨクゲツ</t>
    </rPh>
    <rPh sb="15" eb="16">
      <t>ニチ</t>
    </rPh>
    <rPh sb="16" eb="18">
      <t>ヒッチャク</t>
    </rPh>
    <rPh sb="22" eb="23">
      <t>タダ</t>
    </rPh>
    <rPh sb="27" eb="28">
      <t>ニチ</t>
    </rPh>
    <rPh sb="32" eb="34">
      <t>ギョウシャ</t>
    </rPh>
    <rPh sb="37" eb="39">
      <t>ゲツマツ</t>
    </rPh>
    <rPh sb="39" eb="41">
      <t>ヒッチャク</t>
    </rPh>
    <phoneticPr fontId="1"/>
  </si>
  <si>
    <t>　　　　　　　　　　　　　　（税込で発注をさせていただいている業者さんは、税込で御記入いただいても結構です。）</t>
    <rPh sb="15" eb="17">
      <t>ゼイコ</t>
    </rPh>
    <rPh sb="18" eb="20">
      <t>ハッチュウ</t>
    </rPh>
    <rPh sb="31" eb="33">
      <t>ギョウシャ</t>
    </rPh>
    <rPh sb="37" eb="39">
      <t>ゼイコ</t>
    </rPh>
    <rPh sb="40" eb="43">
      <t>ゴキニュウ</t>
    </rPh>
    <rPh sb="49" eb="51">
      <t>ケッコウ</t>
    </rPh>
    <phoneticPr fontId="1"/>
  </si>
  <si>
    <r>
      <t>※契約金額、請求金額は、すべて</t>
    </r>
    <r>
      <rPr>
        <b/>
        <u val="double"/>
        <sz val="16"/>
        <color theme="1"/>
        <rFont val="游ゴシック"/>
        <family val="3"/>
        <charset val="128"/>
        <scheme val="minor"/>
      </rPr>
      <t>税別</t>
    </r>
    <r>
      <rPr>
        <b/>
        <sz val="16"/>
        <color theme="1"/>
        <rFont val="游ゴシック"/>
        <family val="3"/>
        <charset val="128"/>
        <scheme val="minor"/>
      </rPr>
      <t>で御記入ください。(税込発注をしている業者さんは税込記入でも結構です。)</t>
    </r>
    <rPh sb="1" eb="3">
      <t>ケイヤク</t>
    </rPh>
    <rPh sb="3" eb="5">
      <t>キンガク</t>
    </rPh>
    <rPh sb="6" eb="8">
      <t>セイキュウ</t>
    </rPh>
    <rPh sb="8" eb="10">
      <t>キンガク</t>
    </rPh>
    <rPh sb="15" eb="17">
      <t>ゼイベツ</t>
    </rPh>
    <rPh sb="18" eb="21">
      <t>ゴキニュウ</t>
    </rPh>
    <rPh sb="27" eb="29">
      <t>ゼイコ</t>
    </rPh>
    <rPh sb="29" eb="31">
      <t>ハッチュウ</t>
    </rPh>
    <rPh sb="36" eb="38">
      <t>ギョウシャ</t>
    </rPh>
    <rPh sb="41" eb="43">
      <t>ゼイコ</t>
    </rPh>
    <rPh sb="43" eb="45">
      <t>キニュウ</t>
    </rPh>
    <rPh sb="47" eb="49">
      <t>ケッコウ</t>
    </rPh>
    <phoneticPr fontId="1"/>
  </si>
  <si>
    <t>12345</t>
    <phoneticPr fontId="1"/>
  </si>
  <si>
    <t>〇〇県〇〇市〇〇町〇〇1-2-34</t>
    <rPh sb="2" eb="3">
      <t>ケン</t>
    </rPh>
    <rPh sb="5" eb="6">
      <t>シ</t>
    </rPh>
    <rPh sb="8" eb="9">
      <t>マチ</t>
    </rPh>
    <phoneticPr fontId="1"/>
  </si>
  <si>
    <t>〇〇株式会社</t>
    <rPh sb="2" eb="6">
      <t>カブシキカイシャ</t>
    </rPh>
    <phoneticPr fontId="1"/>
  </si>
  <si>
    <t>代表者</t>
    <phoneticPr fontId="1"/>
  </si>
  <si>
    <t>代表取締役〇〇 〇〇</t>
    <rPh sb="0" eb="5">
      <t>ダイヒョウトリシマリヤク</t>
    </rPh>
    <phoneticPr fontId="1"/>
  </si>
  <si>
    <t>〇〇〇-〇〇〇-○○○○</t>
    <phoneticPr fontId="1"/>
  </si>
  <si>
    <r>
      <t>※契約金額、請求金額は、すべて</t>
    </r>
    <r>
      <rPr>
        <b/>
        <u val="double"/>
        <sz val="16"/>
        <color theme="1"/>
        <rFont val="游ゴシック"/>
        <family val="3"/>
        <charset val="128"/>
        <scheme val="minor"/>
      </rPr>
      <t>税別</t>
    </r>
    <r>
      <rPr>
        <b/>
        <sz val="16"/>
        <color theme="1"/>
        <rFont val="游ゴシック"/>
        <family val="3"/>
        <charset val="128"/>
        <scheme val="minor"/>
      </rPr>
      <t>で御記入ください。</t>
    </r>
    <rPh sb="1" eb="3">
      <t>ケイヤク</t>
    </rPh>
    <rPh sb="3" eb="5">
      <t>キンガク</t>
    </rPh>
    <rPh sb="6" eb="8">
      <t>セイキュウ</t>
    </rPh>
    <rPh sb="8" eb="10">
      <t>キンガク</t>
    </rPh>
    <rPh sb="15" eb="17">
      <t>ゼイベツ</t>
    </rPh>
    <rPh sb="18" eb="21">
      <t>ゴキニュウ</t>
    </rPh>
    <phoneticPr fontId="1"/>
  </si>
  <si>
    <t>田柄5丁目</t>
    <rPh sb="0" eb="2">
      <t>タガラ</t>
    </rPh>
    <rPh sb="3" eb="5">
      <t>チョウメ</t>
    </rPh>
    <phoneticPr fontId="1"/>
  </si>
  <si>
    <t>建具工事</t>
    <rPh sb="0" eb="4">
      <t>タテグコウジ</t>
    </rPh>
    <phoneticPr fontId="1"/>
  </si>
  <si>
    <t>〃</t>
    <phoneticPr fontId="1"/>
  </si>
  <si>
    <r>
      <t>ガソリン・駐車場代（</t>
    </r>
    <r>
      <rPr>
        <sz val="10"/>
        <color theme="1"/>
        <rFont val="游ゴシック"/>
        <family val="3"/>
        <charset val="128"/>
        <scheme val="minor"/>
      </rPr>
      <t>レシート添付</t>
    </r>
    <r>
      <rPr>
        <sz val="11"/>
        <color theme="1"/>
        <rFont val="游ゴシック"/>
        <family val="2"/>
        <charset val="128"/>
        <scheme val="minor"/>
      </rPr>
      <t>）</t>
    </r>
    <rPh sb="5" eb="8">
      <t>チュウシャジョウ</t>
    </rPh>
    <rPh sb="8" eb="9">
      <t>ダイ</t>
    </rPh>
    <phoneticPr fontId="1"/>
  </si>
  <si>
    <t>志木本町</t>
    <rPh sb="0" eb="4">
      <t>シキホンチョウ</t>
    </rPh>
    <phoneticPr fontId="1"/>
  </si>
  <si>
    <t>10－296－1</t>
    <phoneticPr fontId="1"/>
  </si>
  <si>
    <t>日野様邸</t>
    <rPh sb="0" eb="2">
      <t>ヒノ</t>
    </rPh>
    <rPh sb="2" eb="3">
      <t>サマ</t>
    </rPh>
    <rPh sb="3" eb="4">
      <t>テイ</t>
    </rPh>
    <phoneticPr fontId="1"/>
  </si>
  <si>
    <t>10-298-1</t>
    <phoneticPr fontId="1"/>
  </si>
  <si>
    <r>
      <t>追加材料</t>
    </r>
    <r>
      <rPr>
        <sz val="10"/>
        <color theme="1"/>
        <rFont val="游ゴシック"/>
        <family val="3"/>
        <charset val="128"/>
        <scheme val="minor"/>
      </rPr>
      <t>（レシート添付）</t>
    </r>
    <rPh sb="0" eb="2">
      <t>ツイカ</t>
    </rPh>
    <rPh sb="2" eb="4">
      <t>ザイリョウ</t>
    </rPh>
    <rPh sb="9" eb="11">
      <t>テンプ</t>
    </rPh>
    <phoneticPr fontId="1"/>
  </si>
  <si>
    <t>瓜田様邸</t>
    <rPh sb="0" eb="3">
      <t>ウリタサマ</t>
    </rPh>
    <rPh sb="3" eb="4">
      <t>テイ</t>
    </rPh>
    <phoneticPr fontId="1"/>
  </si>
  <si>
    <t>11-013-1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</si>
</sst>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2" formatCode="_ &quot;¥&quot;* #,##0_ ;_ &quot;¥&quot;* \-#,##0_ ;_ &quot;¥&quot;* &quot;-&quot;_ ;_ @_ "/>
    <numFmt numFmtId="176" formatCode="0.0%"/>
    <numFmt numFmtId="177" formatCode="&quot;¥&quot;#,##0_);[Red]\(&quot;¥&quot;#,##0\)"/>
    <numFmt numFmtId="178" formatCode="[$-F800]dddd\,\ mmmm\ dd\,\ yyyy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b/>
      <sz val="28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0" tint="-0.49998474074526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u val="double"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36"/>
      <color rgb="FFFF0000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" applyNumberFormat="1" applyFont="1" applyAlignment="1">
      <alignment horizontal="left" vertical="center"/>
    </xf>
    <xf numFmtId="0" fontId="7" fillId="0" borderId="13" xfId="1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1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17" fillId="0" borderId="39" xfId="0" applyNumberFormat="1" applyFont="1" applyFill="1" applyBorder="1" applyAlignment="1">
      <alignment horizontal="center" vertical="center" wrapText="1" shrinkToFit="1"/>
    </xf>
    <xf numFmtId="49" fontId="17" fillId="0" borderId="35" xfId="0" applyNumberFormat="1" applyFont="1" applyFill="1" applyBorder="1" applyAlignment="1">
      <alignment horizontal="center" vertical="center" wrapText="1" shrinkToFit="1"/>
    </xf>
    <xf numFmtId="49" fontId="17" fillId="0" borderId="36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5" fontId="22" fillId="0" borderId="38" xfId="0" applyNumberFormat="1" applyFont="1" applyFill="1" applyBorder="1" applyAlignment="1">
      <alignment horizontal="right" vertical="center"/>
    </xf>
    <xf numFmtId="5" fontId="22" fillId="0" borderId="30" xfId="0" applyNumberFormat="1" applyFont="1" applyFill="1" applyBorder="1" applyAlignment="1">
      <alignment horizontal="right" vertical="center"/>
    </xf>
    <xf numFmtId="5" fontId="22" fillId="0" borderId="32" xfId="0" applyNumberFormat="1" applyFont="1" applyFill="1" applyBorder="1" applyAlignment="1">
      <alignment horizontal="right" vertical="center"/>
    </xf>
    <xf numFmtId="5" fontId="22" fillId="0" borderId="29" xfId="0" applyNumberFormat="1" applyFont="1" applyFill="1" applyBorder="1" applyAlignment="1">
      <alignment horizontal="right" vertical="center"/>
    </xf>
    <xf numFmtId="176" fontId="12" fillId="4" borderId="40" xfId="0" applyNumberFormat="1" applyFont="1" applyFill="1" applyBorder="1" applyAlignment="1">
      <alignment horizontal="center" vertical="center"/>
    </xf>
    <xf numFmtId="176" fontId="12" fillId="4" borderId="31" xfId="0" applyNumberFormat="1" applyFont="1" applyFill="1" applyBorder="1" applyAlignment="1">
      <alignment horizontal="center" vertical="center"/>
    </xf>
    <xf numFmtId="176" fontId="12" fillId="4" borderId="33" xfId="0" applyNumberFormat="1" applyFont="1" applyFill="1" applyBorder="1" applyAlignment="1">
      <alignment horizontal="center" vertical="center"/>
    </xf>
    <xf numFmtId="5" fontId="22" fillId="4" borderId="51" xfId="0" applyNumberFormat="1" applyFont="1" applyFill="1" applyBorder="1" applyAlignment="1">
      <alignment horizontal="right" vertical="center"/>
    </xf>
    <xf numFmtId="5" fontId="22" fillId="4" borderId="41" xfId="0" applyNumberFormat="1" applyFont="1" applyFill="1" applyBorder="1" applyAlignment="1">
      <alignment horizontal="right" vertical="center"/>
    </xf>
    <xf numFmtId="5" fontId="22" fillId="4" borderId="4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10" fillId="0" borderId="62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0" fillId="0" borderId="0" xfId="1" applyNumberFormat="1" applyFont="1" applyAlignment="1">
      <alignment vertical="center"/>
    </xf>
    <xf numFmtId="0" fontId="30" fillId="0" borderId="0" xfId="1" applyNumberFormat="1" applyFont="1" applyAlignment="1">
      <alignment horizontal="left" vertical="center"/>
    </xf>
    <xf numFmtId="0" fontId="30" fillId="0" borderId="13" xfId="1" applyNumberFormat="1" applyFont="1" applyBorder="1" applyAlignment="1">
      <alignment horizontal="left" vertical="center"/>
    </xf>
    <xf numFmtId="0" fontId="15" fillId="0" borderId="0" xfId="0" applyFont="1" applyAlignment="1">
      <alignment horizontal="right" vertical="center" shrinkToFit="1"/>
    </xf>
    <xf numFmtId="0" fontId="5" fillId="0" borderId="13" xfId="0" applyFont="1" applyBorder="1" applyAlignment="1">
      <alignment horizontal="center"/>
    </xf>
    <xf numFmtId="0" fontId="12" fillId="0" borderId="43" xfId="0" applyFont="1" applyBorder="1" applyAlignment="1">
      <alignment vertical="top" wrapText="1"/>
    </xf>
    <xf numFmtId="0" fontId="12" fillId="0" borderId="44" xfId="0" applyFont="1" applyBorder="1" applyAlignment="1">
      <alignment vertical="top"/>
    </xf>
    <xf numFmtId="0" fontId="12" fillId="0" borderId="45" xfId="0" applyFont="1" applyBorder="1" applyAlignment="1">
      <alignment vertical="top"/>
    </xf>
    <xf numFmtId="0" fontId="15" fillId="0" borderId="13" xfId="0" applyFont="1" applyBorder="1" applyAlignment="1">
      <alignment horizontal="center" vertical="center" shrinkToFit="1"/>
    </xf>
    <xf numFmtId="5" fontId="22" fillId="0" borderId="29" xfId="0" applyNumberFormat="1" applyFont="1" applyFill="1" applyBorder="1" applyAlignment="1">
      <alignment vertical="center"/>
    </xf>
    <xf numFmtId="5" fontId="22" fillId="0" borderId="30" xfId="0" applyNumberFormat="1" applyFont="1" applyFill="1" applyBorder="1" applyAlignment="1">
      <alignment vertical="center"/>
    </xf>
    <xf numFmtId="5" fontId="22" fillId="0" borderId="32" xfId="0" applyNumberFormat="1" applyFont="1" applyFill="1" applyBorder="1" applyAlignment="1">
      <alignment vertical="center"/>
    </xf>
    <xf numFmtId="0" fontId="27" fillId="0" borderId="6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13" fillId="0" borderId="65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178" fontId="33" fillId="0" borderId="0" xfId="0" applyNumberFormat="1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7" fillId="0" borderId="64" xfId="0" applyFont="1" applyBorder="1" applyAlignment="1">
      <alignment horizontal="left" vertical="center"/>
    </xf>
    <xf numFmtId="0" fontId="12" fillId="0" borderId="13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 shrinkToFit="1"/>
    </xf>
    <xf numFmtId="49" fontId="12" fillId="0" borderId="30" xfId="0" applyNumberFormat="1" applyFont="1" applyFill="1" applyBorder="1" applyAlignment="1">
      <alignment horizontal="center" vertical="center" shrinkToFit="1"/>
    </xf>
    <xf numFmtId="49" fontId="12" fillId="0" borderId="32" xfId="0" applyNumberFormat="1" applyFont="1" applyFill="1" applyBorder="1" applyAlignment="1">
      <alignment horizontal="center" vertical="center" shrinkToFit="1"/>
    </xf>
    <xf numFmtId="0" fontId="20" fillId="0" borderId="7" xfId="0" applyNumberFormat="1" applyFont="1" applyBorder="1" applyAlignment="1">
      <alignment horizontal="center" vertical="center"/>
    </xf>
    <xf numFmtId="5" fontId="20" fillId="0" borderId="55" xfId="0" applyNumberFormat="1" applyFont="1" applyBorder="1" applyAlignment="1">
      <alignment horizontal="right" vertical="center"/>
    </xf>
    <xf numFmtId="5" fontId="20" fillId="0" borderId="56" xfId="0" applyNumberFormat="1" applyFont="1" applyBorder="1" applyAlignment="1">
      <alignment horizontal="right" vertical="center"/>
    </xf>
    <xf numFmtId="5" fontId="20" fillId="0" borderId="57" xfId="0" applyNumberFormat="1" applyFont="1" applyBorder="1" applyAlignment="1">
      <alignment horizontal="right" vertical="center"/>
    </xf>
    <xf numFmtId="177" fontId="26" fillId="0" borderId="0" xfId="0" applyNumberFormat="1" applyFont="1" applyAlignment="1">
      <alignment horizontal="center" vertical="center"/>
    </xf>
    <xf numFmtId="42" fontId="13" fillId="4" borderId="53" xfId="0" applyNumberFormat="1" applyFont="1" applyFill="1" applyBorder="1" applyAlignment="1">
      <alignment horizontal="right" vertical="center"/>
    </xf>
    <xf numFmtId="42" fontId="13" fillId="4" borderId="58" xfId="0" applyNumberFormat="1" applyFont="1" applyFill="1" applyBorder="1" applyAlignment="1">
      <alignment horizontal="right" vertical="center"/>
    </xf>
    <xf numFmtId="42" fontId="13" fillId="4" borderId="16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12" fillId="0" borderId="13" xfId="0" applyFont="1" applyBorder="1" applyAlignment="1">
      <alignment vertical="center" shrinkToFit="1"/>
    </xf>
    <xf numFmtId="0" fontId="13" fillId="0" borderId="0" xfId="0" applyFont="1" applyAlignment="1">
      <alignment horizontal="center" shrinkToFit="1"/>
    </xf>
    <xf numFmtId="178" fontId="3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1" applyFont="1">
      <alignment vertical="center"/>
    </xf>
    <xf numFmtId="0" fontId="12" fillId="0" borderId="0" xfId="0" applyFont="1" applyAlignment="1">
      <alignment horizontal="right"/>
    </xf>
    <xf numFmtId="0" fontId="30" fillId="0" borderId="0" xfId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30" fillId="0" borderId="13" xfId="1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/>
    </xf>
    <xf numFmtId="5" fontId="22" fillId="0" borderId="29" xfId="0" applyNumberFormat="1" applyFont="1" applyBorder="1">
      <alignment vertical="center"/>
    </xf>
    <xf numFmtId="5" fontId="22" fillId="0" borderId="38" xfId="0" applyNumberFormat="1" applyFont="1" applyBorder="1" applyAlignment="1">
      <alignment horizontal="right" vertical="center"/>
    </xf>
    <xf numFmtId="5" fontId="22" fillId="0" borderId="29" xfId="0" applyNumberFormat="1" applyFont="1" applyBorder="1" applyAlignment="1">
      <alignment horizontal="right" vertical="center"/>
    </xf>
    <xf numFmtId="49" fontId="12" fillId="0" borderId="30" xfId="0" applyNumberFormat="1" applyFont="1" applyBorder="1" applyAlignment="1">
      <alignment horizontal="center" vertical="center"/>
    </xf>
    <xf numFmtId="49" fontId="17" fillId="0" borderId="35" xfId="0" applyNumberFormat="1" applyFont="1" applyBorder="1" applyAlignment="1">
      <alignment horizontal="center" vertical="center" wrapText="1" shrinkToFit="1"/>
    </xf>
    <xf numFmtId="5" fontId="22" fillId="0" borderId="30" xfId="0" applyNumberFormat="1" applyFont="1" applyBorder="1">
      <alignment vertical="center"/>
    </xf>
    <xf numFmtId="5" fontId="22" fillId="0" borderId="30" xfId="0" applyNumberFormat="1" applyFont="1" applyBorder="1" applyAlignment="1">
      <alignment horizontal="right" vertical="center"/>
    </xf>
    <xf numFmtId="49" fontId="12" fillId="0" borderId="32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/>
    </xf>
    <xf numFmtId="5" fontId="22" fillId="0" borderId="32" xfId="0" applyNumberFormat="1" applyFont="1" applyBorder="1">
      <alignment vertical="center"/>
    </xf>
    <xf numFmtId="5" fontId="22" fillId="0" borderId="3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47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0" fontId="12" fillId="0" borderId="48" xfId="0" applyFont="1" applyBorder="1" applyAlignment="1">
      <alignment horizontal="center" vertical="top"/>
    </xf>
    <xf numFmtId="0" fontId="12" fillId="0" borderId="49" xfId="0" applyFont="1" applyBorder="1" applyAlignment="1">
      <alignment horizontal="center" vertical="top"/>
    </xf>
    <xf numFmtId="0" fontId="12" fillId="0" borderId="50" xfId="0" applyFont="1" applyBorder="1" applyAlignment="1">
      <alignment horizontal="center" vertical="top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42" fontId="34" fillId="4" borderId="22" xfId="0" applyNumberFormat="1" applyFont="1" applyFill="1" applyBorder="1" applyAlignment="1">
      <alignment horizontal="right"/>
    </xf>
    <xf numFmtId="42" fontId="34" fillId="4" borderId="23" xfId="0" applyNumberFormat="1" applyFont="1" applyFill="1" applyBorder="1" applyAlignment="1">
      <alignment horizontal="right"/>
    </xf>
    <xf numFmtId="42" fontId="34" fillId="4" borderId="24" xfId="0" applyNumberFormat="1" applyFont="1" applyFill="1" applyBorder="1" applyAlignment="1">
      <alignment horizontal="right"/>
    </xf>
    <xf numFmtId="42" fontId="34" fillId="4" borderId="25" xfId="0" applyNumberFormat="1" applyFont="1" applyFill="1" applyBorder="1" applyAlignment="1">
      <alignment horizontal="right"/>
    </xf>
    <xf numFmtId="0" fontId="31" fillId="0" borderId="0" xfId="0" applyFont="1" applyAlignment="1">
      <alignment vertical="center" shrinkToFit="1"/>
    </xf>
    <xf numFmtId="0" fontId="32" fillId="0" borderId="13" xfId="0" applyFont="1" applyBorder="1" applyAlignment="1">
      <alignment vertical="center" shrinkToFit="1"/>
    </xf>
    <xf numFmtId="0" fontId="9" fillId="3" borderId="0" xfId="0" applyFont="1" applyFill="1" applyAlignment="1">
      <alignment horizontal="center" vertical="center"/>
    </xf>
    <xf numFmtId="178" fontId="33" fillId="0" borderId="17" xfId="0" applyNumberFormat="1" applyFont="1" applyBorder="1" applyAlignment="1">
      <alignment horizontal="right"/>
    </xf>
    <xf numFmtId="178" fontId="33" fillId="0" borderId="4" xfId="0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3" fillId="4" borderId="37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4" fillId="0" borderId="13" xfId="0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7" fontId="4" fillId="4" borderId="3" xfId="0" applyNumberFormat="1" applyFont="1" applyFill="1" applyBorder="1" applyAlignment="1">
      <alignment horizontal="right" wrapText="1"/>
    </xf>
    <xf numFmtId="177" fontId="4" fillId="4" borderId="4" xfId="0" applyNumberFormat="1" applyFont="1" applyFill="1" applyBorder="1" applyAlignment="1">
      <alignment horizontal="right" wrapText="1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42" fontId="4" fillId="4" borderId="3" xfId="0" applyNumberFormat="1" applyFont="1" applyFill="1" applyBorder="1" applyAlignment="1">
      <alignment horizontal="right" wrapText="1"/>
    </xf>
    <xf numFmtId="42" fontId="4" fillId="4" borderId="4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413657</xdr:colOff>
      <xdr:row>1</xdr:row>
      <xdr:rowOff>359229</xdr:rowOff>
    </xdr:from>
    <xdr:to>
      <xdr:col>2</xdr:col>
      <xdr:colOff>359229</xdr:colOff>
      <xdr:row>5</xdr:row>
      <xdr:rowOff>43543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D43C5C-D91E-48A9-A298-07D7F6FB490C}"/>
            </a:ext>
          </a:extLst>
        </xdr:cNvPr>
        <xdr:cNvSpPr/>
      </xdr:nvSpPr>
      <xdr:spPr>
        <a:xfrm>
          <a:off x="413657" y="816429"/>
          <a:ext cx="2340429" cy="82731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accent2">
                  <a:lumMod val="75000"/>
                </a:schemeClr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  <xdr:twoCellAnchor>
    <xdr:from>
      <xdr:col>0</xdr:col>
      <xdr:colOff>1</xdr:colOff>
      <xdr:row>0</xdr:row>
      <xdr:rowOff>21770</xdr:rowOff>
    </xdr:from>
    <xdr:to>
      <xdr:col>7</xdr:col>
      <xdr:colOff>359229</xdr:colOff>
      <xdr:row>1</xdr:row>
      <xdr:rowOff>130629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92FA8AA-FF27-4CB0-BCBF-BDDA1B9F7604}"/>
            </a:ext>
          </a:extLst>
        </xdr:cNvPr>
        <xdr:cNvSpPr txBox="1">
          <a:spLocks noChangeArrowheads="1"/>
        </xdr:cNvSpPr>
      </xdr:nvSpPr>
      <xdr:spPr bwMode="auto">
        <a:xfrm>
          <a:off x="1" y="21770"/>
          <a:ext cx="8447314" cy="566059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請求書様式はHPよりダウンロードも可能です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1685059</xdr:colOff>
      <xdr:row>9</xdr:row>
      <xdr:rowOff>31461</xdr:rowOff>
    </xdr:from>
    <xdr:to>
      <xdr:col>2</xdr:col>
      <xdr:colOff>20370</xdr:colOff>
      <xdr:row>9</xdr:row>
      <xdr:rowOff>250701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5B0D859-F22A-42C2-982B-3DCEE9665191}"/>
            </a:ext>
          </a:extLst>
        </xdr:cNvPr>
        <xdr:cNvSpPr/>
      </xdr:nvSpPr>
      <xdr:spPr>
        <a:xfrm>
          <a:off x="1685059" y="2927061"/>
          <a:ext cx="766091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207818</xdr:rowOff>
    </xdr:from>
    <xdr:to>
      <xdr:col>2</xdr:col>
      <xdr:colOff>39420</xdr:colOff>
      <xdr:row>11</xdr:row>
      <xdr:rowOff>427058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37E5A16-25E0-4F81-B72A-E00D6E651C18}"/>
            </a:ext>
          </a:extLst>
        </xdr:cNvPr>
        <xdr:cNvSpPr/>
      </xdr:nvSpPr>
      <xdr:spPr>
        <a:xfrm>
          <a:off x="1699260" y="3941618"/>
          <a:ext cx="770940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1690254</xdr:colOff>
      <xdr:row>13</xdr:row>
      <xdr:rowOff>27709</xdr:rowOff>
    </xdr:from>
    <xdr:to>
      <xdr:col>2</xdr:col>
      <xdr:colOff>25565</xdr:colOff>
      <xdr:row>13</xdr:row>
      <xdr:rowOff>246949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B8CEB65-DC9E-45B1-B0A0-0FDCD54890FC}"/>
            </a:ext>
          </a:extLst>
        </xdr:cNvPr>
        <xdr:cNvSpPr/>
      </xdr:nvSpPr>
      <xdr:spPr>
        <a:xfrm>
          <a:off x="1690254" y="4645429"/>
          <a:ext cx="766091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12</xdr:row>
      <xdr:rowOff>207818</xdr:rowOff>
    </xdr:from>
    <xdr:to>
      <xdr:col>2</xdr:col>
      <xdr:colOff>39420</xdr:colOff>
      <xdr:row>12</xdr:row>
      <xdr:rowOff>427058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86204CA-1E63-4712-B6EB-0A1CA34CE2B6}"/>
            </a:ext>
          </a:extLst>
        </xdr:cNvPr>
        <xdr:cNvSpPr/>
      </xdr:nvSpPr>
      <xdr:spPr>
        <a:xfrm>
          <a:off x="1699260" y="4383578"/>
          <a:ext cx="770940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263238</xdr:colOff>
      <xdr:row>0</xdr:row>
      <xdr:rowOff>207818</xdr:rowOff>
    </xdr:from>
    <xdr:to>
      <xdr:col>2</xdr:col>
      <xdr:colOff>124692</xdr:colOff>
      <xdr:row>3</xdr:row>
      <xdr:rowOff>180109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3704E9F-30E1-4570-81EE-58A4F3118A9E}"/>
            </a:ext>
          </a:extLst>
        </xdr:cNvPr>
        <xdr:cNvSpPr/>
      </xdr:nvSpPr>
      <xdr:spPr>
        <a:xfrm>
          <a:off x="263238" y="207818"/>
          <a:ext cx="2292234" cy="78001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accent2">
                  <a:lumMod val="75000"/>
                </a:schemeClr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1685059</xdr:colOff>
      <xdr:row>9</xdr:row>
      <xdr:rowOff>31461</xdr:rowOff>
    </xdr:from>
    <xdr:to>
      <xdr:col>2</xdr:col>
      <xdr:colOff>20370</xdr:colOff>
      <xdr:row>9</xdr:row>
      <xdr:rowOff>250701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999242F-3007-4B9F-A8E4-AA152618AE93}"/>
            </a:ext>
          </a:extLst>
        </xdr:cNvPr>
        <xdr:cNvSpPr/>
      </xdr:nvSpPr>
      <xdr:spPr>
        <a:xfrm>
          <a:off x="1685059" y="2927061"/>
          <a:ext cx="766091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11</xdr:row>
      <xdr:rowOff>27709</xdr:rowOff>
    </xdr:from>
    <xdr:to>
      <xdr:col>2</xdr:col>
      <xdr:colOff>53274</xdr:colOff>
      <xdr:row>11</xdr:row>
      <xdr:rowOff>246949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0B19C84-E902-44F3-B3CD-76F143E4D065}"/>
            </a:ext>
          </a:extLst>
        </xdr:cNvPr>
        <xdr:cNvSpPr/>
      </xdr:nvSpPr>
      <xdr:spPr>
        <a:xfrm>
          <a:off x="1713114" y="3761509"/>
          <a:ext cx="770940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1676400</xdr:colOff>
      <xdr:row>12</xdr:row>
      <xdr:rowOff>221673</xdr:rowOff>
    </xdr:from>
    <xdr:to>
      <xdr:col>2</xdr:col>
      <xdr:colOff>11711</xdr:colOff>
      <xdr:row>12</xdr:row>
      <xdr:rowOff>440913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33B77AE-776F-4AE1-87F3-35D56ABDFEB7}"/>
            </a:ext>
          </a:extLst>
        </xdr:cNvPr>
        <xdr:cNvSpPr/>
      </xdr:nvSpPr>
      <xdr:spPr>
        <a:xfrm>
          <a:off x="1676400" y="4397433"/>
          <a:ext cx="766091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235527</xdr:colOff>
      <xdr:row>0</xdr:row>
      <xdr:rowOff>193964</xdr:rowOff>
    </xdr:from>
    <xdr:to>
      <xdr:col>2</xdr:col>
      <xdr:colOff>96981</xdr:colOff>
      <xdr:row>3</xdr:row>
      <xdr:rowOff>166255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6BF6929-5789-490A-ADE0-35404B5ADA82}"/>
            </a:ext>
          </a:extLst>
        </xdr:cNvPr>
        <xdr:cNvSpPr/>
      </xdr:nvSpPr>
      <xdr:spPr>
        <a:xfrm>
          <a:off x="235527" y="193964"/>
          <a:ext cx="2292234" cy="78001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accent2">
                  <a:lumMod val="75000"/>
                </a:schemeClr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1685059</xdr:colOff>
      <xdr:row>9</xdr:row>
      <xdr:rowOff>31461</xdr:rowOff>
    </xdr:from>
    <xdr:to>
      <xdr:col>2</xdr:col>
      <xdr:colOff>20370</xdr:colOff>
      <xdr:row>9</xdr:row>
      <xdr:rowOff>250701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607A232-5AFE-4FDF-940A-24F52EE63153}"/>
            </a:ext>
          </a:extLst>
        </xdr:cNvPr>
        <xdr:cNvSpPr/>
      </xdr:nvSpPr>
      <xdr:spPr>
        <a:xfrm>
          <a:off x="1685059" y="2927061"/>
          <a:ext cx="766091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11</xdr:row>
      <xdr:rowOff>27709</xdr:rowOff>
    </xdr:from>
    <xdr:to>
      <xdr:col>2</xdr:col>
      <xdr:colOff>53274</xdr:colOff>
      <xdr:row>11</xdr:row>
      <xdr:rowOff>246949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1BEC87A-3D56-401D-B3CF-03B73322AF3B}"/>
            </a:ext>
          </a:extLst>
        </xdr:cNvPr>
        <xdr:cNvSpPr/>
      </xdr:nvSpPr>
      <xdr:spPr>
        <a:xfrm>
          <a:off x="1713114" y="3761509"/>
          <a:ext cx="770940" cy="2192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235527</xdr:colOff>
      <xdr:row>0</xdr:row>
      <xdr:rowOff>180109</xdr:rowOff>
    </xdr:from>
    <xdr:to>
      <xdr:col>2</xdr:col>
      <xdr:colOff>96981</xdr:colOff>
      <xdr:row>3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9D9F1E8-E1D0-48D6-A5DF-F58DC6E5ED4D}"/>
            </a:ext>
          </a:extLst>
        </xdr:cNvPr>
        <xdr:cNvSpPr/>
      </xdr:nvSpPr>
      <xdr:spPr>
        <a:xfrm>
          <a:off x="235527" y="180109"/>
          <a:ext cx="2292234" cy="78001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5400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chemeClr val="accent2">
                  <a:lumMod val="75000"/>
                </a:schemeClr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1685059</xdr:colOff>
      <xdr:row>9</xdr:row>
      <xdr:rowOff>31461</xdr:rowOff>
    </xdr:from>
    <xdr:to>
      <xdr:col>2</xdr:col>
      <xdr:colOff>20370</xdr:colOff>
      <xdr:row>9</xdr:row>
      <xdr:rowOff>250701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3F035E-E4E8-49C4-93B8-9DF2801BAB5B}"/>
            </a:ext>
          </a:extLst>
        </xdr:cNvPr>
        <xdr:cNvSpPr/>
      </xdr:nvSpPr>
      <xdr:spPr>
        <a:xfrm>
          <a:off x="1688234" y="2942936"/>
          <a:ext cx="770536" cy="22241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V41"/>
  <sheetViews>
    <sheetView showGridLines="0" view="pageBreakPreview" zoomScale="70" zoomScaleNormal="70" zoomScaleSheetLayoutView="70" workbookViewId="0">
      <selection activeCell="A7" sqref="A7"/>
    </sheetView>
  </sheetViews>
  <sheetFormatPr defaultColWidth="8.59765625" defaultRowHeight="18" x14ac:dyDescent="0.45"/>
  <cols>
    <col min="1" max="1" width="5.69921875" style="1" customWidth="1"/>
    <col min="2" max="2" width="25.5" style="1" customWidth="1"/>
    <col min="3" max="3" width="32.59765625" style="1" customWidth="1"/>
    <col min="4" max="4" width="19" style="1" customWidth="1"/>
    <col min="5" max="5" width="2" style="1" customWidth="1"/>
    <col min="6" max="10" width="10.59765625" style="1" customWidth="1"/>
    <col min="11" max="16384" width="8.59765625" style="1"/>
  </cols>
  <sheetData>
    <row r="1" spans="1:14" ht="36" customHeight="1" x14ac:dyDescent="0.45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14" ht="37.200000000000003" customHeight="1" x14ac:dyDescent="0.45">
      <c r="B2" s="148" t="s">
        <v>8</v>
      </c>
      <c r="C2" s="148"/>
      <c r="D2" s="148"/>
      <c r="E2" s="148"/>
      <c r="F2" s="148"/>
      <c r="G2" s="148"/>
      <c r="H2" s="148"/>
      <c r="I2" s="148"/>
      <c r="J2" s="148"/>
    </row>
    <row r="3" spans="1:14" ht="6" customHeight="1" thickBot="1" x14ac:dyDescent="0.5">
      <c r="G3" s="2"/>
    </row>
    <row r="4" spans="1:14" ht="41.7" customHeight="1" thickTop="1" thickBot="1" x14ac:dyDescent="0.75">
      <c r="G4" s="71" t="s">
        <v>56</v>
      </c>
      <c r="H4" s="149">
        <v>44255</v>
      </c>
      <c r="I4" s="149"/>
      <c r="J4" s="150"/>
    </row>
    <row r="5" spans="1:14" ht="6" customHeight="1" thickTop="1" x14ac:dyDescent="0.7">
      <c r="G5" s="94"/>
      <c r="H5" s="95"/>
      <c r="I5" s="95"/>
      <c r="J5" s="95"/>
    </row>
    <row r="6" spans="1:14" ht="20.7" customHeight="1" thickBot="1" x14ac:dyDescent="0.5">
      <c r="B6" s="151" t="s">
        <v>9</v>
      </c>
      <c r="C6" s="151"/>
      <c r="G6" s="2"/>
      <c r="J6" s="70" t="s">
        <v>59</v>
      </c>
    </row>
    <row r="7" spans="1:14" ht="44.7" customHeight="1" thickTop="1" thickBot="1" x14ac:dyDescent="0.95">
      <c r="B7" s="152"/>
      <c r="C7" s="152"/>
      <c r="D7" s="96"/>
      <c r="G7" s="71" t="s">
        <v>10</v>
      </c>
      <c r="H7" s="153" t="s">
        <v>82</v>
      </c>
      <c r="I7" s="154"/>
      <c r="J7" s="74" t="s">
        <v>11</v>
      </c>
    </row>
    <row r="8" spans="1:14" ht="13.2" customHeight="1" thickTop="1" thickBot="1" x14ac:dyDescent="0.5"/>
    <row r="9" spans="1:14" ht="35.1" customHeight="1" thickTop="1" x14ac:dyDescent="0.45">
      <c r="B9" s="155" t="s">
        <v>22</v>
      </c>
      <c r="C9" s="156"/>
      <c r="D9" s="37"/>
      <c r="F9" s="97" t="s">
        <v>4</v>
      </c>
      <c r="G9" s="146" t="s">
        <v>83</v>
      </c>
      <c r="H9" s="146"/>
      <c r="I9" s="146"/>
      <c r="J9" s="146"/>
    </row>
    <row r="10" spans="1:14" ht="35.1" customHeight="1" x14ac:dyDescent="0.65">
      <c r="B10" s="142">
        <f>C29</f>
        <v>1336434</v>
      </c>
      <c r="C10" s="143"/>
      <c r="D10" s="98"/>
      <c r="F10" s="99" t="s">
        <v>1</v>
      </c>
      <c r="G10" s="146" t="s">
        <v>84</v>
      </c>
      <c r="H10" s="146"/>
      <c r="I10" s="146"/>
      <c r="J10" s="146"/>
      <c r="N10" s="75"/>
    </row>
    <row r="11" spans="1:14" ht="35.1" customHeight="1" thickBot="1" x14ac:dyDescent="0.7">
      <c r="B11" s="144"/>
      <c r="C11" s="145"/>
      <c r="D11" s="100" t="s">
        <v>57</v>
      </c>
      <c r="F11" s="99" t="s">
        <v>85</v>
      </c>
      <c r="G11" s="146" t="s">
        <v>86</v>
      </c>
      <c r="H11" s="146"/>
      <c r="I11" s="146"/>
      <c r="J11" s="60" t="s">
        <v>5</v>
      </c>
    </row>
    <row r="12" spans="1:14" ht="35.1" customHeight="1" thickTop="1" thickBot="1" x14ac:dyDescent="0.5">
      <c r="E12" s="2"/>
      <c r="F12" s="101" t="s">
        <v>3</v>
      </c>
      <c r="G12" s="147" t="s">
        <v>87</v>
      </c>
      <c r="H12" s="147"/>
      <c r="I12" s="147"/>
      <c r="J12" s="147"/>
    </row>
    <row r="13" spans="1:14" ht="35.1" customHeight="1" thickTop="1" thickBot="1" x14ac:dyDescent="0.5">
      <c r="B13" s="41" t="s">
        <v>19</v>
      </c>
      <c r="C13" s="42" t="s">
        <v>33</v>
      </c>
      <c r="D13" s="40" t="s">
        <v>54</v>
      </c>
      <c r="E13" s="2"/>
    </row>
    <row r="14" spans="1:14" ht="35.1" customHeight="1" thickTop="1" x14ac:dyDescent="0.45">
      <c r="A14" s="51" t="s">
        <v>34</v>
      </c>
      <c r="B14" s="102" t="s">
        <v>75</v>
      </c>
      <c r="C14" s="85">
        <v>382540</v>
      </c>
      <c r="D14" s="39"/>
      <c r="E14" s="2"/>
      <c r="F14" s="62" t="s">
        <v>58</v>
      </c>
      <c r="G14" s="63"/>
      <c r="H14" s="63"/>
      <c r="I14" s="63"/>
      <c r="J14" s="64"/>
    </row>
    <row r="15" spans="1:14" ht="35.1" customHeight="1" x14ac:dyDescent="0.45">
      <c r="A15" s="52" t="s">
        <v>35</v>
      </c>
      <c r="B15" s="102" t="s">
        <v>76</v>
      </c>
      <c r="C15" s="86">
        <v>252400</v>
      </c>
      <c r="D15" s="39"/>
      <c r="E15" s="2"/>
      <c r="F15" s="132"/>
      <c r="G15" s="133"/>
      <c r="H15" s="133"/>
      <c r="I15" s="133"/>
      <c r="J15" s="134"/>
    </row>
    <row r="16" spans="1:14" ht="35.1" customHeight="1" x14ac:dyDescent="0.45">
      <c r="A16" s="52" t="s">
        <v>36</v>
      </c>
      <c r="B16" s="102" t="s">
        <v>73</v>
      </c>
      <c r="C16" s="86">
        <v>580000</v>
      </c>
      <c r="D16" s="39"/>
      <c r="E16" s="2"/>
      <c r="F16" s="135"/>
      <c r="G16" s="133"/>
      <c r="H16" s="133"/>
      <c r="I16" s="133"/>
      <c r="J16" s="134"/>
    </row>
    <row r="17" spans="1:22" ht="35.1" customHeight="1" thickBot="1" x14ac:dyDescent="0.5">
      <c r="A17" s="52" t="s">
        <v>37</v>
      </c>
      <c r="B17" s="102" t="s">
        <v>74</v>
      </c>
      <c r="C17" s="86"/>
      <c r="D17" s="39"/>
      <c r="E17" s="2"/>
      <c r="F17" s="136"/>
      <c r="G17" s="137"/>
      <c r="H17" s="137"/>
      <c r="I17" s="137"/>
      <c r="J17" s="138"/>
    </row>
    <row r="18" spans="1:22" ht="35.1" customHeight="1" x14ac:dyDescent="0.45">
      <c r="A18" s="52" t="s">
        <v>38</v>
      </c>
      <c r="B18" s="102" t="s">
        <v>77</v>
      </c>
      <c r="C18" s="86"/>
      <c r="D18" s="39"/>
      <c r="E18" s="2"/>
      <c r="F18" s="2"/>
    </row>
    <row r="19" spans="1:22" ht="35.1" customHeight="1" x14ac:dyDescent="0.5">
      <c r="A19" s="52" t="s">
        <v>39</v>
      </c>
      <c r="B19" s="102" t="s">
        <v>71</v>
      </c>
      <c r="C19" s="86"/>
      <c r="D19" s="39"/>
      <c r="E19" s="2"/>
      <c r="F19" s="46" t="s">
        <v>26</v>
      </c>
      <c r="G19" s="43"/>
      <c r="H19" s="43"/>
      <c r="I19" s="43"/>
      <c r="J19" s="43"/>
    </row>
    <row r="20" spans="1:22" ht="35.1" customHeight="1" x14ac:dyDescent="0.45">
      <c r="A20" s="52" t="s">
        <v>40</v>
      </c>
      <c r="B20" s="102" t="s">
        <v>78</v>
      </c>
      <c r="C20" s="86"/>
      <c r="D20" s="39"/>
      <c r="E20" s="2"/>
      <c r="F20" s="44"/>
      <c r="G20" s="45"/>
      <c r="H20" s="45"/>
      <c r="I20" s="45"/>
      <c r="J20" s="45"/>
    </row>
    <row r="21" spans="1:22" ht="35.1" customHeight="1" x14ac:dyDescent="0.45">
      <c r="A21" s="52" t="s">
        <v>41</v>
      </c>
      <c r="B21" s="102" t="s">
        <v>72</v>
      </c>
      <c r="C21" s="86"/>
      <c r="D21" s="39"/>
      <c r="E21" s="2"/>
      <c r="F21" s="44"/>
      <c r="G21" s="45"/>
      <c r="H21" s="45"/>
      <c r="I21" s="45"/>
      <c r="J21" s="45"/>
    </row>
    <row r="22" spans="1:22" ht="35.1" customHeight="1" x14ac:dyDescent="0.45">
      <c r="A22" s="52" t="s">
        <v>42</v>
      </c>
      <c r="B22" s="102"/>
      <c r="C22" s="86"/>
      <c r="D22" s="39"/>
      <c r="E22" s="2"/>
      <c r="F22" s="44"/>
      <c r="G22" s="45"/>
      <c r="H22" s="45"/>
      <c r="I22" s="45"/>
      <c r="J22" s="45"/>
    </row>
    <row r="23" spans="1:22" ht="35.1" customHeight="1" x14ac:dyDescent="0.45">
      <c r="A23" s="52" t="s">
        <v>43</v>
      </c>
      <c r="B23" s="102"/>
      <c r="C23" s="86"/>
      <c r="D23" s="39"/>
      <c r="E23" s="2"/>
      <c r="F23" s="44"/>
      <c r="G23" s="45"/>
      <c r="H23" s="45"/>
      <c r="I23" s="45"/>
      <c r="J23" s="45"/>
    </row>
    <row r="24" spans="1:22" ht="35.1" customHeight="1" x14ac:dyDescent="0.45">
      <c r="A24" s="52" t="s">
        <v>44</v>
      </c>
      <c r="B24" s="102"/>
      <c r="C24" s="86"/>
      <c r="D24" s="39"/>
      <c r="E24" s="2"/>
      <c r="F24" s="44"/>
      <c r="G24" s="45"/>
      <c r="H24" s="45"/>
      <c r="I24" s="45"/>
      <c r="J24" s="45"/>
    </row>
    <row r="25" spans="1:22" ht="35.1" customHeight="1" x14ac:dyDescent="0.45">
      <c r="A25" s="52" t="s">
        <v>45</v>
      </c>
      <c r="B25" s="102"/>
      <c r="C25" s="86"/>
      <c r="D25" s="39"/>
      <c r="E25" s="2"/>
      <c r="F25" s="44"/>
      <c r="G25" s="45"/>
      <c r="H25" s="45"/>
      <c r="I25" s="45"/>
      <c r="J25" s="45"/>
    </row>
    <row r="26" spans="1:22" ht="35.1" customHeight="1" thickBot="1" x14ac:dyDescent="0.5">
      <c r="A26" s="52" t="s">
        <v>46</v>
      </c>
      <c r="B26" s="102"/>
      <c r="C26" s="87"/>
      <c r="D26" s="39"/>
      <c r="E26" s="2"/>
      <c r="F26" s="2"/>
    </row>
    <row r="27" spans="1:22" ht="35.1" customHeight="1" thickTop="1" x14ac:dyDescent="0.55000000000000004">
      <c r="A27" s="52" t="s">
        <v>48</v>
      </c>
      <c r="B27" s="5" t="s">
        <v>23</v>
      </c>
      <c r="C27" s="89">
        <f>SUM(C14:C26)</f>
        <v>1214940</v>
      </c>
      <c r="D27" s="50" t="s">
        <v>47</v>
      </c>
      <c r="E27" s="2"/>
      <c r="F27" s="53"/>
      <c r="G27" s="53"/>
      <c r="H27" s="53"/>
      <c r="I27" s="53"/>
      <c r="J27" s="53"/>
    </row>
    <row r="28" spans="1:22" ht="35.1" customHeight="1" thickBot="1" x14ac:dyDescent="0.6">
      <c r="A28" s="52" t="s">
        <v>49</v>
      </c>
      <c r="B28" s="103" t="s">
        <v>24</v>
      </c>
      <c r="C28" s="90">
        <f>INT(SUM(C27*0.1))</f>
        <v>121494</v>
      </c>
      <c r="D28" s="50" t="s">
        <v>51</v>
      </c>
      <c r="E28" s="2"/>
      <c r="F28" s="139"/>
      <c r="G28" s="139"/>
      <c r="H28" s="139"/>
      <c r="I28" s="139"/>
      <c r="J28" s="139"/>
    </row>
    <row r="29" spans="1:22" ht="35.1" customHeight="1" thickTop="1" thickBot="1" x14ac:dyDescent="0.6">
      <c r="A29" s="52" t="s">
        <v>50</v>
      </c>
      <c r="B29" s="103" t="s">
        <v>25</v>
      </c>
      <c r="C29" s="91">
        <f>SUM(C27:C28)</f>
        <v>1336434</v>
      </c>
      <c r="D29" s="50" t="s">
        <v>52</v>
      </c>
      <c r="F29" s="140"/>
      <c r="G29" s="140"/>
      <c r="H29" s="140"/>
      <c r="I29" s="140"/>
      <c r="J29" s="140"/>
    </row>
    <row r="30" spans="1:22" ht="22.8" thickTop="1" x14ac:dyDescent="0.45">
      <c r="E30" s="54"/>
      <c r="S30" s="54"/>
      <c r="T30" s="54"/>
      <c r="U30" s="54"/>
      <c r="V30" s="54"/>
    </row>
    <row r="31" spans="1:22" s="54" customFormat="1" ht="29.1" customHeight="1" x14ac:dyDescent="0.45">
      <c r="B31" s="48" t="s">
        <v>27</v>
      </c>
      <c r="C31" s="88"/>
    </row>
    <row r="32" spans="1:22" s="54" customFormat="1" ht="29.1" customHeight="1" x14ac:dyDescent="0.45">
      <c r="B32" s="55" t="s">
        <v>55</v>
      </c>
    </row>
    <row r="33" spans="2:22" s="54" customFormat="1" ht="29.1" customHeight="1" x14ac:dyDescent="0.45">
      <c r="B33" s="55" t="s">
        <v>28</v>
      </c>
    </row>
    <row r="34" spans="2:22" s="54" customFormat="1" ht="29.1" customHeight="1" x14ac:dyDescent="0.45">
      <c r="B34" s="55" t="s">
        <v>79</v>
      </c>
    </row>
    <row r="35" spans="2:22" s="54" customFormat="1" ht="29.1" customHeight="1" x14ac:dyDescent="0.45">
      <c r="B35" s="55" t="s">
        <v>53</v>
      </c>
    </row>
    <row r="36" spans="2:22" s="54" customFormat="1" ht="29.1" customHeight="1" x14ac:dyDescent="0.45">
      <c r="B36" s="55" t="s">
        <v>80</v>
      </c>
    </row>
    <row r="37" spans="2:22" s="54" customFormat="1" ht="29.1" customHeight="1" x14ac:dyDescent="0.45">
      <c r="B37" s="55" t="s">
        <v>29</v>
      </c>
    </row>
    <row r="38" spans="2:22" s="54" customFormat="1" ht="29.1" customHeight="1" x14ac:dyDescent="0.45">
      <c r="B38" s="55" t="s">
        <v>68</v>
      </c>
    </row>
    <row r="39" spans="2:22" s="54" customFormat="1" ht="29.1" customHeight="1" x14ac:dyDescent="0.45">
      <c r="B39" s="55" t="s">
        <v>69</v>
      </c>
    </row>
    <row r="40" spans="2:22" s="54" customFormat="1" ht="29.1" customHeight="1" x14ac:dyDescent="0.45">
      <c r="B40" s="55" t="s">
        <v>70</v>
      </c>
      <c r="E40" s="1"/>
      <c r="S40" s="1"/>
      <c r="T40" s="1"/>
      <c r="U40" s="1"/>
      <c r="V40" s="1"/>
    </row>
    <row r="41" spans="2:22" ht="25.2" customHeight="1" x14ac:dyDescent="0.45">
      <c r="B41" s="47"/>
    </row>
  </sheetData>
  <mergeCells count="17">
    <mergeCell ref="A1:J1"/>
    <mergeCell ref="B10:C11"/>
    <mergeCell ref="G10:J10"/>
    <mergeCell ref="G11:I11"/>
    <mergeCell ref="G12:J12"/>
    <mergeCell ref="B2:J2"/>
    <mergeCell ref="H4:J4"/>
    <mergeCell ref="B6:C7"/>
    <mergeCell ref="H7:I7"/>
    <mergeCell ref="B9:C9"/>
    <mergeCell ref="G9:J9"/>
    <mergeCell ref="F15:J17"/>
    <mergeCell ref="F28:F29"/>
    <mergeCell ref="G28:G29"/>
    <mergeCell ref="H28:H29"/>
    <mergeCell ref="I28:I29"/>
    <mergeCell ref="J28:J29"/>
  </mergeCells>
  <phoneticPr fontId="1"/>
  <printOptions horizontalCentered="1" verticalCentered="1"/>
  <pageMargins left="0.19685039370078741" right="0.19685039370078741" top="0.35433070866141736" bottom="0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2:N27"/>
  <sheetViews>
    <sheetView view="pageBreakPreview" zoomScale="55" zoomScaleNormal="55" zoomScaleSheetLayoutView="55" workbookViewId="0">
      <selection activeCell="A10" sqref="A10"/>
    </sheetView>
  </sheetViews>
  <sheetFormatPr defaultColWidth="8.59765625" defaultRowHeight="18" x14ac:dyDescent="0.45"/>
  <cols>
    <col min="1" max="1" width="22.19921875" style="1" customWidth="1"/>
    <col min="2" max="2" width="9.59765625" style="1" customWidth="1"/>
    <col min="3" max="3" width="22.19921875" style="1" customWidth="1"/>
    <col min="4" max="5" width="22.59765625" style="1" customWidth="1"/>
    <col min="6" max="6" width="10.59765625" style="1" customWidth="1"/>
    <col min="7" max="7" width="22.59765625" style="1" customWidth="1"/>
    <col min="8" max="8" width="10.59765625" style="1" customWidth="1"/>
    <col min="9" max="9" width="22.59765625" style="1" customWidth="1"/>
    <col min="10" max="10" width="10.59765625" style="1" customWidth="1"/>
    <col min="11" max="11" width="4.69921875" style="1" customWidth="1"/>
    <col min="12" max="12" width="5.8984375" style="1" customWidth="1"/>
    <col min="13" max="13" width="4.69921875" style="1" customWidth="1"/>
    <col min="14" max="14" width="5.8984375" style="1" customWidth="1"/>
    <col min="15" max="16384" width="8.59765625" style="1"/>
  </cols>
  <sheetData>
    <row r="2" spans="1:14" ht="34.5" customHeight="1" x14ac:dyDescent="0.45">
      <c r="A2" s="159" t="s">
        <v>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1.7" customHeight="1" thickBot="1" x14ac:dyDescent="0.5"/>
    <row r="4" spans="1:14" ht="30.6" customHeight="1" thickTop="1" thickBot="1" x14ac:dyDescent="0.6">
      <c r="A4" s="160" t="s">
        <v>20</v>
      </c>
      <c r="B4" s="161"/>
      <c r="C4" s="162"/>
      <c r="D4" s="104"/>
      <c r="I4" s="61" t="s">
        <v>62</v>
      </c>
      <c r="J4" s="163">
        <v>44255</v>
      </c>
      <c r="K4" s="163"/>
      <c r="L4" s="163"/>
      <c r="M4" s="163"/>
      <c r="N4" s="163"/>
    </row>
    <row r="5" spans="1:14" ht="41.1" customHeight="1" thickTop="1" thickBot="1" x14ac:dyDescent="0.5">
      <c r="A5" s="164" t="s">
        <v>75</v>
      </c>
      <c r="B5" s="165"/>
      <c r="C5" s="166"/>
      <c r="J5" s="76" t="s">
        <v>65</v>
      </c>
      <c r="K5" s="105">
        <v>3</v>
      </c>
      <c r="L5" s="69" t="s">
        <v>67</v>
      </c>
      <c r="M5" s="105">
        <v>1</v>
      </c>
      <c r="N5" s="77" t="s">
        <v>66</v>
      </c>
    </row>
    <row r="6" spans="1:14" ht="28.2" customHeight="1" thickTop="1" x14ac:dyDescent="0.45">
      <c r="A6" s="37" t="s">
        <v>32</v>
      </c>
      <c r="B6" s="37"/>
      <c r="C6" s="37"/>
      <c r="D6" s="37"/>
      <c r="E6" s="37"/>
      <c r="H6" s="106" t="s">
        <v>1</v>
      </c>
      <c r="I6" s="167"/>
      <c r="J6" s="168"/>
      <c r="K6" s="168"/>
      <c r="L6" s="168"/>
      <c r="M6" s="168"/>
      <c r="N6" s="168"/>
    </row>
    <row r="7" spans="1:14" ht="28.2" customHeight="1" thickBot="1" x14ac:dyDescent="0.5">
      <c r="A7" s="37" t="s">
        <v>61</v>
      </c>
      <c r="B7" s="37"/>
      <c r="C7" s="37"/>
      <c r="D7" s="37"/>
      <c r="E7" s="49"/>
      <c r="H7" s="107" t="s">
        <v>2</v>
      </c>
      <c r="I7" s="157"/>
      <c r="J7" s="158"/>
      <c r="K7" s="158"/>
      <c r="L7" s="93"/>
      <c r="M7" s="93"/>
      <c r="N7" s="65" t="s">
        <v>5</v>
      </c>
    </row>
    <row r="8" spans="1:14" ht="28.2" customHeight="1" thickTop="1" x14ac:dyDescent="0.45">
      <c r="A8" s="37" t="s">
        <v>88</v>
      </c>
      <c r="B8" s="37"/>
      <c r="C8" s="37"/>
      <c r="D8" s="37"/>
      <c r="E8" s="49"/>
      <c r="H8" s="106"/>
      <c r="N8" s="108"/>
    </row>
    <row r="9" spans="1:14" ht="10.5" customHeight="1" x14ac:dyDescent="0.45">
      <c r="H9" s="106"/>
      <c r="N9" s="108"/>
    </row>
    <row r="10" spans="1:14" ht="25.5" customHeight="1" thickBot="1" x14ac:dyDescent="0.5">
      <c r="D10" s="172" t="s">
        <v>16</v>
      </c>
      <c r="E10" s="173"/>
      <c r="F10" s="173"/>
      <c r="G10" s="173"/>
      <c r="H10" s="173"/>
      <c r="I10" s="174"/>
      <c r="J10" s="109"/>
    </row>
    <row r="11" spans="1:14" ht="41.1" customHeight="1" thickTop="1" thickBot="1" x14ac:dyDescent="0.5">
      <c r="A11" s="110" t="s">
        <v>0</v>
      </c>
      <c r="B11" s="111" t="s">
        <v>17</v>
      </c>
      <c r="C11" s="112" t="s">
        <v>15</v>
      </c>
      <c r="D11" s="113" t="s">
        <v>21</v>
      </c>
      <c r="E11" s="175" t="s">
        <v>63</v>
      </c>
      <c r="F11" s="176"/>
      <c r="G11" s="175" t="s">
        <v>64</v>
      </c>
      <c r="H11" s="176"/>
      <c r="I11" s="114" t="s">
        <v>30</v>
      </c>
      <c r="J11" s="175" t="s">
        <v>60</v>
      </c>
      <c r="K11" s="177"/>
      <c r="L11" s="177"/>
      <c r="M11" s="177"/>
      <c r="N11" s="176"/>
    </row>
    <row r="12" spans="1:14" ht="35.1" customHeight="1" thickTop="1" x14ac:dyDescent="0.45">
      <c r="A12" s="115" t="s">
        <v>89</v>
      </c>
      <c r="B12" s="116" t="s">
        <v>14</v>
      </c>
      <c r="C12" s="117" t="s">
        <v>13</v>
      </c>
      <c r="D12" s="118"/>
      <c r="E12" s="119"/>
      <c r="F12" s="26" t="str">
        <f t="shared" ref="F12:F22" si="0">IF(D12=0,"",SUM(E12/D12))</f>
        <v/>
      </c>
      <c r="G12" s="120">
        <v>130000</v>
      </c>
      <c r="H12" s="26" t="str">
        <f t="shared" ref="H12:H22" si="1">IF(D12=0,"",SUM(G12/D12))</f>
        <v/>
      </c>
      <c r="I12" s="29" t="str">
        <f t="shared" ref="I12:I22" si="2">IF(D12=0,"",SUM(D12-E12-G12))</f>
        <v/>
      </c>
      <c r="J12" s="178" t="s">
        <v>90</v>
      </c>
      <c r="K12" s="179"/>
      <c r="L12" s="179"/>
      <c r="M12" s="179"/>
      <c r="N12" s="180"/>
    </row>
    <row r="13" spans="1:14" ht="35.1" customHeight="1" x14ac:dyDescent="0.45">
      <c r="A13" s="121" t="s">
        <v>91</v>
      </c>
      <c r="B13" s="122" t="s">
        <v>14</v>
      </c>
      <c r="C13" s="117" t="s">
        <v>13</v>
      </c>
      <c r="D13" s="123"/>
      <c r="E13" s="124"/>
      <c r="F13" s="27" t="str">
        <f t="shared" si="0"/>
        <v/>
      </c>
      <c r="G13" s="124">
        <v>2540</v>
      </c>
      <c r="H13" s="27" t="str">
        <f t="shared" si="1"/>
        <v/>
      </c>
      <c r="I13" s="30" t="str">
        <f t="shared" si="2"/>
        <v/>
      </c>
      <c r="J13" s="169" t="s">
        <v>92</v>
      </c>
      <c r="K13" s="170"/>
      <c r="L13" s="170"/>
      <c r="M13" s="170"/>
      <c r="N13" s="171"/>
    </row>
    <row r="14" spans="1:14" ht="35.1" customHeight="1" x14ac:dyDescent="0.45">
      <c r="A14" s="121" t="s">
        <v>93</v>
      </c>
      <c r="B14" s="122" t="s">
        <v>14</v>
      </c>
      <c r="C14" s="117" t="s">
        <v>94</v>
      </c>
      <c r="D14" s="123">
        <v>800000</v>
      </c>
      <c r="E14" s="124"/>
      <c r="F14" s="27">
        <f t="shared" si="0"/>
        <v>0</v>
      </c>
      <c r="G14" s="124">
        <v>250000</v>
      </c>
      <c r="H14" s="27">
        <f t="shared" si="1"/>
        <v>0.3125</v>
      </c>
      <c r="I14" s="30">
        <f t="shared" si="2"/>
        <v>550000</v>
      </c>
      <c r="J14" s="169"/>
      <c r="K14" s="170"/>
      <c r="L14" s="170"/>
      <c r="M14" s="170"/>
      <c r="N14" s="171"/>
    </row>
    <row r="15" spans="1:14" ht="35.1" customHeight="1" x14ac:dyDescent="0.45">
      <c r="A15" s="121"/>
      <c r="B15" s="122" t="s">
        <v>14</v>
      </c>
      <c r="C15" s="117" t="s">
        <v>13</v>
      </c>
      <c r="D15" s="123"/>
      <c r="E15" s="124"/>
      <c r="F15" s="27" t="str">
        <f t="shared" si="0"/>
        <v/>
      </c>
      <c r="G15" s="124"/>
      <c r="H15" s="27" t="str">
        <f t="shared" si="1"/>
        <v/>
      </c>
      <c r="I15" s="30" t="str">
        <f t="shared" si="2"/>
        <v/>
      </c>
      <c r="J15" s="169"/>
      <c r="K15" s="170"/>
      <c r="L15" s="170"/>
      <c r="M15" s="170"/>
      <c r="N15" s="171"/>
    </row>
    <row r="16" spans="1:14" ht="35.1" customHeight="1" x14ac:dyDescent="0.45">
      <c r="A16" s="121"/>
      <c r="B16" s="122" t="s">
        <v>14</v>
      </c>
      <c r="C16" s="117" t="s">
        <v>13</v>
      </c>
      <c r="D16" s="123"/>
      <c r="E16" s="124"/>
      <c r="F16" s="27" t="str">
        <f t="shared" si="0"/>
        <v/>
      </c>
      <c r="G16" s="124"/>
      <c r="H16" s="27" t="str">
        <f t="shared" si="1"/>
        <v/>
      </c>
      <c r="I16" s="30" t="str">
        <f t="shared" si="2"/>
        <v/>
      </c>
      <c r="J16" s="169"/>
      <c r="K16" s="170"/>
      <c r="L16" s="170"/>
      <c r="M16" s="170"/>
      <c r="N16" s="171"/>
    </row>
    <row r="17" spans="1:14" ht="35.1" customHeight="1" x14ac:dyDescent="0.45">
      <c r="A17" s="121"/>
      <c r="B17" s="122" t="s">
        <v>14</v>
      </c>
      <c r="C17" s="117" t="s">
        <v>13</v>
      </c>
      <c r="D17" s="123"/>
      <c r="E17" s="124"/>
      <c r="F17" s="27" t="str">
        <f t="shared" si="0"/>
        <v/>
      </c>
      <c r="G17" s="124"/>
      <c r="H17" s="27" t="str">
        <f t="shared" si="1"/>
        <v/>
      </c>
      <c r="I17" s="30" t="str">
        <f t="shared" si="2"/>
        <v/>
      </c>
      <c r="J17" s="169"/>
      <c r="K17" s="170"/>
      <c r="L17" s="170"/>
      <c r="M17" s="170"/>
      <c r="N17" s="171"/>
    </row>
    <row r="18" spans="1:14" ht="35.1" customHeight="1" x14ac:dyDescent="0.45">
      <c r="A18" s="121"/>
      <c r="B18" s="122" t="s">
        <v>14</v>
      </c>
      <c r="C18" s="117" t="s">
        <v>13</v>
      </c>
      <c r="D18" s="123"/>
      <c r="E18" s="124"/>
      <c r="F18" s="27" t="str">
        <f t="shared" si="0"/>
        <v/>
      </c>
      <c r="G18" s="124"/>
      <c r="H18" s="27" t="str">
        <f t="shared" si="1"/>
        <v/>
      </c>
      <c r="I18" s="30" t="str">
        <f t="shared" si="2"/>
        <v/>
      </c>
      <c r="J18" s="169"/>
      <c r="K18" s="170"/>
      <c r="L18" s="170"/>
      <c r="M18" s="170"/>
      <c r="N18" s="171"/>
    </row>
    <row r="19" spans="1:14" ht="35.1" customHeight="1" x14ac:dyDescent="0.45">
      <c r="A19" s="121"/>
      <c r="B19" s="122" t="s">
        <v>14</v>
      </c>
      <c r="C19" s="117" t="s">
        <v>13</v>
      </c>
      <c r="D19" s="123"/>
      <c r="E19" s="124"/>
      <c r="F19" s="27" t="str">
        <f t="shared" si="0"/>
        <v/>
      </c>
      <c r="G19" s="124"/>
      <c r="H19" s="27" t="str">
        <f t="shared" si="1"/>
        <v/>
      </c>
      <c r="I19" s="30" t="str">
        <f t="shared" si="2"/>
        <v/>
      </c>
      <c r="J19" s="169"/>
      <c r="K19" s="170"/>
      <c r="L19" s="170"/>
      <c r="M19" s="170"/>
      <c r="N19" s="171"/>
    </row>
    <row r="20" spans="1:14" ht="35.1" customHeight="1" x14ac:dyDescent="0.45">
      <c r="A20" s="121"/>
      <c r="B20" s="122" t="s">
        <v>14</v>
      </c>
      <c r="C20" s="117" t="s">
        <v>13</v>
      </c>
      <c r="D20" s="123"/>
      <c r="E20" s="124"/>
      <c r="F20" s="27" t="str">
        <f t="shared" si="0"/>
        <v/>
      </c>
      <c r="G20" s="124"/>
      <c r="H20" s="27" t="str">
        <f t="shared" si="1"/>
        <v/>
      </c>
      <c r="I20" s="30" t="str">
        <f t="shared" si="2"/>
        <v/>
      </c>
      <c r="J20" s="169"/>
      <c r="K20" s="170"/>
      <c r="L20" s="170"/>
      <c r="M20" s="170"/>
      <c r="N20" s="171"/>
    </row>
    <row r="21" spans="1:14" ht="35.1" customHeight="1" x14ac:dyDescent="0.45">
      <c r="A21" s="121"/>
      <c r="B21" s="122" t="s">
        <v>14</v>
      </c>
      <c r="C21" s="117" t="s">
        <v>13</v>
      </c>
      <c r="D21" s="123"/>
      <c r="E21" s="124"/>
      <c r="F21" s="27" t="str">
        <f t="shared" si="0"/>
        <v/>
      </c>
      <c r="G21" s="124"/>
      <c r="H21" s="27" t="str">
        <f t="shared" si="1"/>
        <v/>
      </c>
      <c r="I21" s="30" t="str">
        <f t="shared" si="2"/>
        <v/>
      </c>
      <c r="J21" s="169"/>
      <c r="K21" s="170"/>
      <c r="L21" s="170"/>
      <c r="M21" s="170"/>
      <c r="N21" s="171"/>
    </row>
    <row r="22" spans="1:14" ht="35.1" customHeight="1" thickBot="1" x14ac:dyDescent="0.5">
      <c r="A22" s="125"/>
      <c r="B22" s="126" t="s">
        <v>14</v>
      </c>
      <c r="C22" s="127" t="s">
        <v>13</v>
      </c>
      <c r="D22" s="128"/>
      <c r="E22" s="129"/>
      <c r="F22" s="28" t="str">
        <f t="shared" si="0"/>
        <v/>
      </c>
      <c r="G22" s="129"/>
      <c r="H22" s="28" t="str">
        <f t="shared" si="1"/>
        <v/>
      </c>
      <c r="I22" s="31" t="str">
        <f t="shared" si="2"/>
        <v/>
      </c>
      <c r="J22" s="192"/>
      <c r="K22" s="193"/>
      <c r="L22" s="193"/>
      <c r="M22" s="193"/>
      <c r="N22" s="194"/>
    </row>
    <row r="23" spans="1:14" ht="11.7" customHeight="1" thickTop="1" thickBot="1" x14ac:dyDescent="0.5">
      <c r="A23" s="32"/>
      <c r="B23" s="32"/>
      <c r="C23" s="32"/>
      <c r="D23" s="32"/>
      <c r="E23" s="32"/>
      <c r="F23" s="32"/>
      <c r="G23" s="32"/>
      <c r="H23" s="32"/>
      <c r="I23" s="32"/>
    </row>
    <row r="24" spans="1:14" ht="39" customHeight="1" thickTop="1" thickBot="1" x14ac:dyDescent="0.85">
      <c r="A24" s="181"/>
      <c r="B24" s="181"/>
      <c r="C24" s="181"/>
      <c r="D24" s="130"/>
      <c r="E24" s="181" t="s">
        <v>31</v>
      </c>
      <c r="F24" s="182"/>
      <c r="G24" s="183">
        <f>IF(G12=0,"",SUM(G12:G22))</f>
        <v>382540</v>
      </c>
      <c r="H24" s="184"/>
      <c r="I24" s="131"/>
      <c r="J24" s="92" t="s">
        <v>6</v>
      </c>
      <c r="K24" s="185" t="s">
        <v>7</v>
      </c>
      <c r="L24" s="186"/>
      <c r="M24" s="185" t="s">
        <v>12</v>
      </c>
      <c r="N24" s="186"/>
    </row>
    <row r="25" spans="1:14" ht="30" customHeight="1" thickTop="1" x14ac:dyDescent="0.45">
      <c r="E25" s="2"/>
      <c r="F25" s="2"/>
      <c r="G25" s="2"/>
      <c r="H25" s="2"/>
      <c r="I25" s="2"/>
      <c r="J25" s="187"/>
      <c r="K25" s="188"/>
      <c r="L25" s="189"/>
      <c r="M25" s="188"/>
      <c r="N25" s="189"/>
    </row>
    <row r="26" spans="1:14" ht="30" customHeight="1" x14ac:dyDescent="0.45">
      <c r="J26" s="187"/>
      <c r="K26" s="190"/>
      <c r="L26" s="191"/>
      <c r="M26" s="190"/>
      <c r="N26" s="191"/>
    </row>
    <row r="27" spans="1:14" ht="58.5" customHeight="1" x14ac:dyDescent="0.45"/>
  </sheetData>
  <mergeCells count="29">
    <mergeCell ref="J25:J26"/>
    <mergeCell ref="K25:L26"/>
    <mergeCell ref="M25:N26"/>
    <mergeCell ref="J20:N20"/>
    <mergeCell ref="J21:N21"/>
    <mergeCell ref="J22:N22"/>
    <mergeCell ref="A24:C24"/>
    <mergeCell ref="E24:F24"/>
    <mergeCell ref="G24:H24"/>
    <mergeCell ref="K24:L24"/>
    <mergeCell ref="M24:N24"/>
    <mergeCell ref="J19:N19"/>
    <mergeCell ref="D10:I10"/>
    <mergeCell ref="E11:F11"/>
    <mergeCell ref="G11:H11"/>
    <mergeCell ref="J11:N11"/>
    <mergeCell ref="J12:N12"/>
    <mergeCell ref="J13:N13"/>
    <mergeCell ref="J14:N14"/>
    <mergeCell ref="J15:N15"/>
    <mergeCell ref="J16:N16"/>
    <mergeCell ref="J17:N17"/>
    <mergeCell ref="J18:N18"/>
    <mergeCell ref="I7:K7"/>
    <mergeCell ref="A2:N2"/>
    <mergeCell ref="A4:C4"/>
    <mergeCell ref="J4:N4"/>
    <mergeCell ref="A5:C5"/>
    <mergeCell ref="I6:N6"/>
  </mergeCells>
  <phoneticPr fontId="1"/>
  <printOptions horizontalCentered="1" verticalCentered="1"/>
  <pageMargins left="0.19685039370078741" right="0.19685039370078741" top="0.35433070866141736" bottom="0" header="0.31496062992125984" footer="0.31496062992125984"/>
  <pageSetup paperSize="9" scale="60" fitToWidth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2:N27"/>
  <sheetViews>
    <sheetView view="pageBreakPreview" zoomScale="55" zoomScaleNormal="55" zoomScaleSheetLayoutView="55" workbookViewId="0">
      <selection activeCell="A10" sqref="A10"/>
    </sheetView>
  </sheetViews>
  <sheetFormatPr defaultColWidth="8.59765625" defaultRowHeight="18" x14ac:dyDescent="0.45"/>
  <cols>
    <col min="1" max="1" width="22.19921875" style="1" customWidth="1"/>
    <col min="2" max="2" width="9.59765625" style="1" customWidth="1"/>
    <col min="3" max="3" width="22.19921875" style="1" customWidth="1"/>
    <col min="4" max="5" width="22.59765625" style="1" customWidth="1"/>
    <col min="6" max="6" width="10.59765625" style="1" customWidth="1"/>
    <col min="7" max="7" width="22.59765625" style="1" customWidth="1"/>
    <col min="8" max="8" width="10.59765625" style="1" customWidth="1"/>
    <col min="9" max="9" width="22.59765625" style="1" customWidth="1"/>
    <col min="10" max="10" width="10.59765625" style="1" customWidth="1"/>
    <col min="11" max="11" width="4.69921875" style="1" customWidth="1"/>
    <col min="12" max="12" width="5.8984375" style="1" customWidth="1"/>
    <col min="13" max="13" width="4.69921875" style="1" customWidth="1"/>
    <col min="14" max="14" width="5.8984375" style="1" customWidth="1"/>
    <col min="15" max="16384" width="8.59765625" style="1"/>
  </cols>
  <sheetData>
    <row r="2" spans="1:14" ht="34.5" customHeight="1" x14ac:dyDescent="0.45">
      <c r="A2" s="159" t="s">
        <v>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1.7" customHeight="1" thickBot="1" x14ac:dyDescent="0.5"/>
    <row r="4" spans="1:14" ht="30.6" customHeight="1" thickTop="1" thickBot="1" x14ac:dyDescent="0.6">
      <c r="A4" s="160" t="s">
        <v>20</v>
      </c>
      <c r="B4" s="161"/>
      <c r="C4" s="162"/>
      <c r="D4" s="104"/>
      <c r="I4" s="61" t="s">
        <v>62</v>
      </c>
      <c r="J4" s="163">
        <v>44255</v>
      </c>
      <c r="K4" s="163"/>
      <c r="L4" s="163"/>
      <c r="M4" s="163"/>
      <c r="N4" s="163"/>
    </row>
    <row r="5" spans="1:14" ht="41.1" customHeight="1" thickTop="1" thickBot="1" x14ac:dyDescent="0.5">
      <c r="A5" s="164" t="s">
        <v>76</v>
      </c>
      <c r="B5" s="165"/>
      <c r="C5" s="166"/>
      <c r="J5" s="76" t="s">
        <v>65</v>
      </c>
      <c r="K5" s="105">
        <v>3</v>
      </c>
      <c r="L5" s="69" t="s">
        <v>67</v>
      </c>
      <c r="M5" s="105">
        <v>2</v>
      </c>
      <c r="N5" s="77" t="s">
        <v>66</v>
      </c>
    </row>
    <row r="6" spans="1:14" ht="28.2" customHeight="1" thickTop="1" x14ac:dyDescent="0.45">
      <c r="A6" s="37" t="s">
        <v>32</v>
      </c>
      <c r="B6" s="37"/>
      <c r="C6" s="37"/>
      <c r="D6" s="37"/>
      <c r="E6" s="37"/>
      <c r="H6" s="106" t="s">
        <v>1</v>
      </c>
      <c r="I6" s="167"/>
      <c r="J6" s="168"/>
      <c r="K6" s="168"/>
      <c r="L6" s="168"/>
      <c r="M6" s="168"/>
      <c r="N6" s="168"/>
    </row>
    <row r="7" spans="1:14" ht="28.2" customHeight="1" thickBot="1" x14ac:dyDescent="0.5">
      <c r="A7" s="37" t="s">
        <v>61</v>
      </c>
      <c r="B7" s="37"/>
      <c r="C7" s="37"/>
      <c r="D7" s="37"/>
      <c r="E7" s="49"/>
      <c r="H7" s="107" t="s">
        <v>2</v>
      </c>
      <c r="I7" s="157"/>
      <c r="J7" s="158"/>
      <c r="K7" s="158"/>
      <c r="L7" s="93"/>
      <c r="M7" s="93"/>
      <c r="N7" s="65" t="s">
        <v>5</v>
      </c>
    </row>
    <row r="8" spans="1:14" ht="28.2" customHeight="1" thickTop="1" x14ac:dyDescent="0.45">
      <c r="A8" s="37" t="s">
        <v>88</v>
      </c>
      <c r="B8" s="37"/>
      <c r="C8" s="37"/>
      <c r="D8" s="37"/>
      <c r="E8" s="49"/>
      <c r="H8" s="106"/>
      <c r="N8" s="108"/>
    </row>
    <row r="9" spans="1:14" ht="10.5" customHeight="1" x14ac:dyDescent="0.45">
      <c r="H9" s="106"/>
      <c r="N9" s="108"/>
    </row>
    <row r="10" spans="1:14" ht="25.5" customHeight="1" thickBot="1" x14ac:dyDescent="0.5">
      <c r="D10" s="172" t="s">
        <v>16</v>
      </c>
      <c r="E10" s="173"/>
      <c r="F10" s="173"/>
      <c r="G10" s="173"/>
      <c r="H10" s="173"/>
      <c r="I10" s="174"/>
      <c r="J10" s="109"/>
    </row>
    <row r="11" spans="1:14" ht="41.1" customHeight="1" thickTop="1" thickBot="1" x14ac:dyDescent="0.5">
      <c r="A11" s="110" t="s">
        <v>0</v>
      </c>
      <c r="B11" s="111" t="s">
        <v>17</v>
      </c>
      <c r="C11" s="112" t="s">
        <v>15</v>
      </c>
      <c r="D11" s="113" t="s">
        <v>21</v>
      </c>
      <c r="E11" s="175" t="s">
        <v>63</v>
      </c>
      <c r="F11" s="176"/>
      <c r="G11" s="175" t="s">
        <v>64</v>
      </c>
      <c r="H11" s="176"/>
      <c r="I11" s="114" t="s">
        <v>30</v>
      </c>
      <c r="J11" s="175" t="s">
        <v>60</v>
      </c>
      <c r="K11" s="177"/>
      <c r="L11" s="177"/>
      <c r="M11" s="177"/>
      <c r="N11" s="176"/>
    </row>
    <row r="12" spans="1:14" ht="35.1" customHeight="1" thickTop="1" x14ac:dyDescent="0.45">
      <c r="A12" s="115" t="s">
        <v>95</v>
      </c>
      <c r="B12" s="116" t="s">
        <v>14</v>
      </c>
      <c r="C12" s="117" t="s">
        <v>96</v>
      </c>
      <c r="D12" s="118">
        <v>450000</v>
      </c>
      <c r="E12" s="119"/>
      <c r="F12" s="26">
        <f t="shared" ref="F12:F22" si="0">IF(D12=0,"",SUM(E12/D12))</f>
        <v>0</v>
      </c>
      <c r="G12" s="120">
        <v>250000</v>
      </c>
      <c r="H12" s="26">
        <f t="shared" ref="H12:H22" si="1">IF(D12=0,"",SUM(G12/D12))</f>
        <v>0.55555555555555558</v>
      </c>
      <c r="I12" s="29">
        <f t="shared" ref="I12:I22" si="2">IF(D12=0,"",SUM(D12-E12-G12))</f>
        <v>200000</v>
      </c>
      <c r="J12" s="178"/>
      <c r="K12" s="179"/>
      <c r="L12" s="179"/>
      <c r="M12" s="179"/>
      <c r="N12" s="180"/>
    </row>
    <row r="13" spans="1:14" ht="35.1" customHeight="1" x14ac:dyDescent="0.45">
      <c r="A13" s="121" t="s">
        <v>91</v>
      </c>
      <c r="B13" s="122" t="s">
        <v>14</v>
      </c>
      <c r="C13" s="117" t="s">
        <v>13</v>
      </c>
      <c r="D13" s="123"/>
      <c r="E13" s="124"/>
      <c r="F13" s="27" t="str">
        <f t="shared" si="0"/>
        <v/>
      </c>
      <c r="G13" s="124">
        <v>2400</v>
      </c>
      <c r="H13" s="27" t="str">
        <f t="shared" si="1"/>
        <v/>
      </c>
      <c r="I13" s="30" t="str">
        <f t="shared" si="2"/>
        <v/>
      </c>
      <c r="J13" s="169" t="s">
        <v>97</v>
      </c>
      <c r="K13" s="170"/>
      <c r="L13" s="170"/>
      <c r="M13" s="170"/>
      <c r="N13" s="171"/>
    </row>
    <row r="14" spans="1:14" ht="35.1" customHeight="1" x14ac:dyDescent="0.45">
      <c r="A14" s="121"/>
      <c r="B14" s="122" t="s">
        <v>14</v>
      </c>
      <c r="C14" s="117" t="s">
        <v>13</v>
      </c>
      <c r="D14" s="123"/>
      <c r="E14" s="124"/>
      <c r="F14" s="27" t="str">
        <f t="shared" si="0"/>
        <v/>
      </c>
      <c r="G14" s="124"/>
      <c r="H14" s="27" t="str">
        <f t="shared" si="1"/>
        <v/>
      </c>
      <c r="I14" s="30" t="str">
        <f t="shared" si="2"/>
        <v/>
      </c>
      <c r="J14" s="169"/>
      <c r="K14" s="170"/>
      <c r="L14" s="170"/>
      <c r="M14" s="170"/>
      <c r="N14" s="171"/>
    </row>
    <row r="15" spans="1:14" ht="35.1" customHeight="1" x14ac:dyDescent="0.45">
      <c r="A15" s="121"/>
      <c r="B15" s="122" t="s">
        <v>14</v>
      </c>
      <c r="C15" s="117" t="s">
        <v>13</v>
      </c>
      <c r="D15" s="123"/>
      <c r="E15" s="124"/>
      <c r="F15" s="27" t="str">
        <f t="shared" si="0"/>
        <v/>
      </c>
      <c r="G15" s="124"/>
      <c r="H15" s="27" t="str">
        <f t="shared" si="1"/>
        <v/>
      </c>
      <c r="I15" s="30" t="str">
        <f t="shared" si="2"/>
        <v/>
      </c>
      <c r="J15" s="169"/>
      <c r="K15" s="170"/>
      <c r="L15" s="170"/>
      <c r="M15" s="170"/>
      <c r="N15" s="171"/>
    </row>
    <row r="16" spans="1:14" ht="35.1" customHeight="1" x14ac:dyDescent="0.45">
      <c r="A16" s="121"/>
      <c r="B16" s="122" t="s">
        <v>14</v>
      </c>
      <c r="C16" s="117" t="s">
        <v>13</v>
      </c>
      <c r="D16" s="123"/>
      <c r="E16" s="124"/>
      <c r="F16" s="27" t="str">
        <f t="shared" si="0"/>
        <v/>
      </c>
      <c r="G16" s="124"/>
      <c r="H16" s="27" t="str">
        <f t="shared" si="1"/>
        <v/>
      </c>
      <c r="I16" s="30" t="str">
        <f t="shared" si="2"/>
        <v/>
      </c>
      <c r="J16" s="169"/>
      <c r="K16" s="170"/>
      <c r="L16" s="170"/>
      <c r="M16" s="170"/>
      <c r="N16" s="171"/>
    </row>
    <row r="17" spans="1:14" ht="35.1" customHeight="1" x14ac:dyDescent="0.45">
      <c r="A17" s="121"/>
      <c r="B17" s="122" t="s">
        <v>14</v>
      </c>
      <c r="C17" s="117" t="s">
        <v>13</v>
      </c>
      <c r="D17" s="123"/>
      <c r="E17" s="124"/>
      <c r="F17" s="27" t="str">
        <f t="shared" si="0"/>
        <v/>
      </c>
      <c r="G17" s="124"/>
      <c r="H17" s="27" t="str">
        <f t="shared" si="1"/>
        <v/>
      </c>
      <c r="I17" s="30" t="str">
        <f t="shared" si="2"/>
        <v/>
      </c>
      <c r="J17" s="169"/>
      <c r="K17" s="170"/>
      <c r="L17" s="170"/>
      <c r="M17" s="170"/>
      <c r="N17" s="171"/>
    </row>
    <row r="18" spans="1:14" ht="35.1" customHeight="1" x14ac:dyDescent="0.45">
      <c r="A18" s="121"/>
      <c r="B18" s="122" t="s">
        <v>14</v>
      </c>
      <c r="C18" s="117" t="s">
        <v>13</v>
      </c>
      <c r="D18" s="123"/>
      <c r="E18" s="124"/>
      <c r="F18" s="27" t="str">
        <f t="shared" si="0"/>
        <v/>
      </c>
      <c r="G18" s="124"/>
      <c r="H18" s="27" t="str">
        <f t="shared" si="1"/>
        <v/>
      </c>
      <c r="I18" s="30" t="str">
        <f t="shared" si="2"/>
        <v/>
      </c>
      <c r="J18" s="169"/>
      <c r="K18" s="170"/>
      <c r="L18" s="170"/>
      <c r="M18" s="170"/>
      <c r="N18" s="171"/>
    </row>
    <row r="19" spans="1:14" ht="35.1" customHeight="1" x14ac:dyDescent="0.45">
      <c r="A19" s="121"/>
      <c r="B19" s="122" t="s">
        <v>14</v>
      </c>
      <c r="C19" s="117" t="s">
        <v>13</v>
      </c>
      <c r="D19" s="123"/>
      <c r="E19" s="124"/>
      <c r="F19" s="27" t="str">
        <f t="shared" si="0"/>
        <v/>
      </c>
      <c r="G19" s="124"/>
      <c r="H19" s="27" t="str">
        <f t="shared" si="1"/>
        <v/>
      </c>
      <c r="I19" s="30" t="str">
        <f t="shared" si="2"/>
        <v/>
      </c>
      <c r="J19" s="169"/>
      <c r="K19" s="170"/>
      <c r="L19" s="170"/>
      <c r="M19" s="170"/>
      <c r="N19" s="171"/>
    </row>
    <row r="20" spans="1:14" ht="35.1" customHeight="1" x14ac:dyDescent="0.45">
      <c r="A20" s="121"/>
      <c r="B20" s="122" t="s">
        <v>14</v>
      </c>
      <c r="C20" s="117" t="s">
        <v>13</v>
      </c>
      <c r="D20" s="123"/>
      <c r="E20" s="124"/>
      <c r="F20" s="27" t="str">
        <f t="shared" si="0"/>
        <v/>
      </c>
      <c r="G20" s="124"/>
      <c r="H20" s="27" t="str">
        <f t="shared" si="1"/>
        <v/>
      </c>
      <c r="I20" s="30" t="str">
        <f t="shared" si="2"/>
        <v/>
      </c>
      <c r="J20" s="169"/>
      <c r="K20" s="170"/>
      <c r="L20" s="170"/>
      <c r="M20" s="170"/>
      <c r="N20" s="171"/>
    </row>
    <row r="21" spans="1:14" ht="35.1" customHeight="1" x14ac:dyDescent="0.45">
      <c r="A21" s="121"/>
      <c r="B21" s="122" t="s">
        <v>14</v>
      </c>
      <c r="C21" s="117" t="s">
        <v>13</v>
      </c>
      <c r="D21" s="123"/>
      <c r="E21" s="124"/>
      <c r="F21" s="27" t="str">
        <f t="shared" si="0"/>
        <v/>
      </c>
      <c r="G21" s="124"/>
      <c r="H21" s="27" t="str">
        <f t="shared" si="1"/>
        <v/>
      </c>
      <c r="I21" s="30" t="str">
        <f t="shared" si="2"/>
        <v/>
      </c>
      <c r="J21" s="169"/>
      <c r="K21" s="170"/>
      <c r="L21" s="170"/>
      <c r="M21" s="170"/>
      <c r="N21" s="171"/>
    </row>
    <row r="22" spans="1:14" ht="35.1" customHeight="1" thickBot="1" x14ac:dyDescent="0.5">
      <c r="A22" s="125"/>
      <c r="B22" s="126" t="s">
        <v>14</v>
      </c>
      <c r="C22" s="127" t="s">
        <v>13</v>
      </c>
      <c r="D22" s="128"/>
      <c r="E22" s="129"/>
      <c r="F22" s="28" t="str">
        <f t="shared" si="0"/>
        <v/>
      </c>
      <c r="G22" s="129"/>
      <c r="H22" s="28" t="str">
        <f t="shared" si="1"/>
        <v/>
      </c>
      <c r="I22" s="31" t="str">
        <f t="shared" si="2"/>
        <v/>
      </c>
      <c r="J22" s="192"/>
      <c r="K22" s="193"/>
      <c r="L22" s="193"/>
      <c r="M22" s="193"/>
      <c r="N22" s="194"/>
    </row>
    <row r="23" spans="1:14" ht="11.7" customHeight="1" thickTop="1" thickBot="1" x14ac:dyDescent="0.5">
      <c r="A23" s="32"/>
      <c r="B23" s="32"/>
      <c r="C23" s="32"/>
      <c r="D23" s="32"/>
      <c r="E23" s="32"/>
      <c r="F23" s="32"/>
      <c r="G23" s="32"/>
      <c r="H23" s="32"/>
      <c r="I23" s="32"/>
    </row>
    <row r="24" spans="1:14" ht="39" customHeight="1" thickTop="1" thickBot="1" x14ac:dyDescent="0.85">
      <c r="A24" s="181"/>
      <c r="B24" s="181"/>
      <c r="C24" s="181"/>
      <c r="D24" s="130"/>
      <c r="E24" s="181" t="s">
        <v>31</v>
      </c>
      <c r="F24" s="182"/>
      <c r="G24" s="183">
        <f>IF(G12=0,"",SUM(G12:G22))</f>
        <v>252400</v>
      </c>
      <c r="H24" s="184"/>
      <c r="I24" s="131"/>
      <c r="J24" s="92" t="s">
        <v>6</v>
      </c>
      <c r="K24" s="185" t="s">
        <v>7</v>
      </c>
      <c r="L24" s="186"/>
      <c r="M24" s="185" t="s">
        <v>12</v>
      </c>
      <c r="N24" s="186"/>
    </row>
    <row r="25" spans="1:14" ht="30" customHeight="1" thickTop="1" x14ac:dyDescent="0.45">
      <c r="E25" s="2"/>
      <c r="F25" s="2"/>
      <c r="G25" s="2"/>
      <c r="H25" s="2"/>
      <c r="I25" s="2"/>
      <c r="J25" s="187"/>
      <c r="K25" s="188"/>
      <c r="L25" s="189"/>
      <c r="M25" s="188"/>
      <c r="N25" s="189"/>
    </row>
    <row r="26" spans="1:14" ht="30" customHeight="1" x14ac:dyDescent="0.45">
      <c r="J26" s="187"/>
      <c r="K26" s="190"/>
      <c r="L26" s="191"/>
      <c r="M26" s="190"/>
      <c r="N26" s="191"/>
    </row>
    <row r="27" spans="1:14" ht="58.5" customHeight="1" x14ac:dyDescent="0.45"/>
  </sheetData>
  <mergeCells count="29">
    <mergeCell ref="J25:J26"/>
    <mergeCell ref="K25:L26"/>
    <mergeCell ref="M25:N26"/>
    <mergeCell ref="J20:N20"/>
    <mergeCell ref="J21:N21"/>
    <mergeCell ref="J22:N22"/>
    <mergeCell ref="A24:C24"/>
    <mergeCell ref="E24:F24"/>
    <mergeCell ref="G24:H24"/>
    <mergeCell ref="K24:L24"/>
    <mergeCell ref="M24:N24"/>
    <mergeCell ref="J19:N19"/>
    <mergeCell ref="D10:I10"/>
    <mergeCell ref="E11:F11"/>
    <mergeCell ref="G11:H11"/>
    <mergeCell ref="J11:N11"/>
    <mergeCell ref="J12:N12"/>
    <mergeCell ref="J13:N13"/>
    <mergeCell ref="J14:N14"/>
    <mergeCell ref="J15:N15"/>
    <mergeCell ref="J16:N16"/>
    <mergeCell ref="J17:N17"/>
    <mergeCell ref="J18:N18"/>
    <mergeCell ref="I7:K7"/>
    <mergeCell ref="A2:N2"/>
    <mergeCell ref="A4:C4"/>
    <mergeCell ref="J4:N4"/>
    <mergeCell ref="A5:C5"/>
    <mergeCell ref="I6:N6"/>
  </mergeCells>
  <phoneticPr fontId="1"/>
  <printOptions horizontalCentered="1" verticalCentered="1"/>
  <pageMargins left="0.19685039370078741" right="0.19685039370078741" top="0.35433070866141736" bottom="0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2:N27"/>
  <sheetViews>
    <sheetView view="pageBreakPreview" zoomScale="55" zoomScaleNormal="55" zoomScaleSheetLayoutView="55" workbookViewId="0">
      <selection activeCell="A10" sqref="A10"/>
    </sheetView>
  </sheetViews>
  <sheetFormatPr defaultColWidth="8.59765625" defaultRowHeight="18" x14ac:dyDescent="0.45"/>
  <cols>
    <col min="1" max="1" width="22.19921875" style="1" customWidth="1"/>
    <col min="2" max="2" width="9.59765625" style="1" customWidth="1"/>
    <col min="3" max="3" width="22.19921875" style="1" customWidth="1"/>
    <col min="4" max="5" width="22.59765625" style="1" customWidth="1"/>
    <col min="6" max="6" width="10.59765625" style="1" customWidth="1"/>
    <col min="7" max="7" width="22.59765625" style="1" customWidth="1"/>
    <col min="8" max="8" width="10.59765625" style="1" customWidth="1"/>
    <col min="9" max="9" width="22.59765625" style="1" customWidth="1"/>
    <col min="10" max="10" width="10.59765625" style="1" customWidth="1"/>
    <col min="11" max="11" width="4.69921875" style="1" customWidth="1"/>
    <col min="12" max="12" width="5.8984375" style="1" customWidth="1"/>
    <col min="13" max="13" width="4.69921875" style="1" customWidth="1"/>
    <col min="14" max="14" width="5.8984375" style="1" customWidth="1"/>
    <col min="15" max="16384" width="8.59765625" style="1"/>
  </cols>
  <sheetData>
    <row r="2" spans="1:14" ht="34.5" customHeight="1" x14ac:dyDescent="0.45">
      <c r="A2" s="159" t="s">
        <v>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1.7" customHeight="1" thickBot="1" x14ac:dyDescent="0.5"/>
    <row r="4" spans="1:14" ht="30.6" customHeight="1" thickTop="1" thickBot="1" x14ac:dyDescent="0.6">
      <c r="A4" s="160" t="s">
        <v>20</v>
      </c>
      <c r="B4" s="161"/>
      <c r="C4" s="162"/>
      <c r="D4" s="104"/>
      <c r="I4" s="61" t="s">
        <v>62</v>
      </c>
      <c r="J4" s="163">
        <v>44255</v>
      </c>
      <c r="K4" s="163"/>
      <c r="L4" s="163"/>
      <c r="M4" s="163"/>
      <c r="N4" s="163"/>
    </row>
    <row r="5" spans="1:14" ht="41.1" customHeight="1" thickTop="1" thickBot="1" x14ac:dyDescent="0.5">
      <c r="A5" s="164" t="s">
        <v>73</v>
      </c>
      <c r="B5" s="165"/>
      <c r="C5" s="166"/>
      <c r="J5" s="76" t="s">
        <v>65</v>
      </c>
      <c r="K5" s="105">
        <v>3</v>
      </c>
      <c r="L5" s="69" t="s">
        <v>67</v>
      </c>
      <c r="M5" s="105">
        <v>3</v>
      </c>
      <c r="N5" s="77" t="s">
        <v>66</v>
      </c>
    </row>
    <row r="6" spans="1:14" ht="28.2" customHeight="1" thickTop="1" x14ac:dyDescent="0.45">
      <c r="A6" s="37" t="s">
        <v>32</v>
      </c>
      <c r="B6" s="37"/>
      <c r="C6" s="37"/>
      <c r="D6" s="37"/>
      <c r="E6" s="37"/>
      <c r="H6" s="106" t="s">
        <v>1</v>
      </c>
      <c r="I6" s="167"/>
      <c r="J6" s="168"/>
      <c r="K6" s="168"/>
      <c r="L6" s="168"/>
      <c r="M6" s="168"/>
      <c r="N6" s="168"/>
    </row>
    <row r="7" spans="1:14" ht="28.2" customHeight="1" thickBot="1" x14ac:dyDescent="0.5">
      <c r="A7" s="37" t="s">
        <v>61</v>
      </c>
      <c r="B7" s="37"/>
      <c r="C7" s="37"/>
      <c r="D7" s="37"/>
      <c r="E7" s="49"/>
      <c r="H7" s="107" t="s">
        <v>2</v>
      </c>
      <c r="I7" s="157"/>
      <c r="J7" s="158"/>
      <c r="K7" s="158"/>
      <c r="L7" s="93"/>
      <c r="M7" s="93"/>
      <c r="N7" s="65" t="s">
        <v>5</v>
      </c>
    </row>
    <row r="8" spans="1:14" ht="28.2" customHeight="1" thickTop="1" x14ac:dyDescent="0.45">
      <c r="A8" s="37" t="s">
        <v>88</v>
      </c>
      <c r="B8" s="37"/>
      <c r="C8" s="37"/>
      <c r="D8" s="37"/>
      <c r="E8" s="49"/>
      <c r="H8" s="106"/>
      <c r="N8" s="108"/>
    </row>
    <row r="9" spans="1:14" ht="10.5" customHeight="1" x14ac:dyDescent="0.45">
      <c r="H9" s="106"/>
      <c r="N9" s="108"/>
    </row>
    <row r="10" spans="1:14" ht="25.5" customHeight="1" thickBot="1" x14ac:dyDescent="0.5">
      <c r="D10" s="172" t="s">
        <v>16</v>
      </c>
      <c r="E10" s="173"/>
      <c r="F10" s="173"/>
      <c r="G10" s="173"/>
      <c r="H10" s="173"/>
      <c r="I10" s="174"/>
      <c r="J10" s="109"/>
    </row>
    <row r="11" spans="1:14" ht="41.1" customHeight="1" thickTop="1" thickBot="1" x14ac:dyDescent="0.5">
      <c r="A11" s="110" t="s">
        <v>0</v>
      </c>
      <c r="B11" s="111" t="s">
        <v>17</v>
      </c>
      <c r="C11" s="112" t="s">
        <v>15</v>
      </c>
      <c r="D11" s="113" t="s">
        <v>21</v>
      </c>
      <c r="E11" s="175" t="s">
        <v>63</v>
      </c>
      <c r="F11" s="176"/>
      <c r="G11" s="175" t="s">
        <v>64</v>
      </c>
      <c r="H11" s="176"/>
      <c r="I11" s="114" t="s">
        <v>30</v>
      </c>
      <c r="J11" s="175" t="s">
        <v>60</v>
      </c>
      <c r="K11" s="177"/>
      <c r="L11" s="177"/>
      <c r="M11" s="177"/>
      <c r="N11" s="176"/>
    </row>
    <row r="12" spans="1:14" ht="35.1" customHeight="1" thickTop="1" x14ac:dyDescent="0.45">
      <c r="A12" s="115" t="s">
        <v>98</v>
      </c>
      <c r="B12" s="116" t="s">
        <v>14</v>
      </c>
      <c r="C12" s="117" t="s">
        <v>99</v>
      </c>
      <c r="D12" s="118">
        <v>1080000</v>
      </c>
      <c r="E12" s="119">
        <v>500000</v>
      </c>
      <c r="F12" s="26">
        <f t="shared" ref="F12:F22" si="0">IF(D12=0,"",SUM(E12/D12))</f>
        <v>0.46296296296296297</v>
      </c>
      <c r="G12" s="120">
        <v>580000</v>
      </c>
      <c r="H12" s="26">
        <f t="shared" ref="H12:H22" si="1">IF(D12=0,"",SUM(G12/D12))</f>
        <v>0.53703703703703709</v>
      </c>
      <c r="I12" s="29">
        <f t="shared" ref="I12:I22" si="2">IF(D12=0,"",SUM(D12-E12-G12))</f>
        <v>0</v>
      </c>
      <c r="J12" s="178"/>
      <c r="K12" s="179"/>
      <c r="L12" s="179"/>
      <c r="M12" s="179"/>
      <c r="N12" s="180"/>
    </row>
    <row r="13" spans="1:14" ht="35.1" customHeight="1" x14ac:dyDescent="0.45">
      <c r="A13" s="121"/>
      <c r="B13" s="122" t="s">
        <v>14</v>
      </c>
      <c r="C13" s="117" t="s">
        <v>13</v>
      </c>
      <c r="D13" s="123"/>
      <c r="E13" s="124"/>
      <c r="F13" s="27" t="str">
        <f t="shared" si="0"/>
        <v/>
      </c>
      <c r="G13" s="124"/>
      <c r="H13" s="27" t="str">
        <f t="shared" si="1"/>
        <v/>
      </c>
      <c r="I13" s="30" t="str">
        <f t="shared" si="2"/>
        <v/>
      </c>
      <c r="J13" s="169"/>
      <c r="K13" s="170"/>
      <c r="L13" s="170"/>
      <c r="M13" s="170"/>
      <c r="N13" s="171"/>
    </row>
    <row r="14" spans="1:14" ht="35.1" customHeight="1" x14ac:dyDescent="0.45">
      <c r="A14" s="121"/>
      <c r="B14" s="122" t="s">
        <v>14</v>
      </c>
      <c r="C14" s="117" t="s">
        <v>13</v>
      </c>
      <c r="D14" s="123"/>
      <c r="E14" s="124"/>
      <c r="F14" s="27" t="str">
        <f t="shared" si="0"/>
        <v/>
      </c>
      <c r="G14" s="124"/>
      <c r="H14" s="27" t="str">
        <f t="shared" si="1"/>
        <v/>
      </c>
      <c r="I14" s="30" t="str">
        <f t="shared" si="2"/>
        <v/>
      </c>
      <c r="J14" s="169"/>
      <c r="K14" s="170"/>
      <c r="L14" s="170"/>
      <c r="M14" s="170"/>
      <c r="N14" s="171"/>
    </row>
    <row r="15" spans="1:14" ht="35.1" customHeight="1" x14ac:dyDescent="0.45">
      <c r="A15" s="121"/>
      <c r="B15" s="122" t="s">
        <v>14</v>
      </c>
      <c r="C15" s="117" t="s">
        <v>13</v>
      </c>
      <c r="D15" s="123"/>
      <c r="E15" s="124"/>
      <c r="F15" s="27" t="str">
        <f t="shared" si="0"/>
        <v/>
      </c>
      <c r="G15" s="124"/>
      <c r="H15" s="27" t="str">
        <f t="shared" si="1"/>
        <v/>
      </c>
      <c r="I15" s="30" t="str">
        <f t="shared" si="2"/>
        <v/>
      </c>
      <c r="J15" s="169"/>
      <c r="K15" s="170"/>
      <c r="L15" s="170"/>
      <c r="M15" s="170"/>
      <c r="N15" s="171"/>
    </row>
    <row r="16" spans="1:14" ht="35.1" customHeight="1" x14ac:dyDescent="0.45">
      <c r="A16" s="121"/>
      <c r="B16" s="122" t="s">
        <v>14</v>
      </c>
      <c r="C16" s="117" t="s">
        <v>13</v>
      </c>
      <c r="D16" s="123"/>
      <c r="E16" s="124"/>
      <c r="F16" s="27" t="str">
        <f t="shared" si="0"/>
        <v/>
      </c>
      <c r="G16" s="124"/>
      <c r="H16" s="27" t="str">
        <f t="shared" si="1"/>
        <v/>
      </c>
      <c r="I16" s="30" t="str">
        <f t="shared" si="2"/>
        <v/>
      </c>
      <c r="J16" s="169"/>
      <c r="K16" s="170"/>
      <c r="L16" s="170"/>
      <c r="M16" s="170"/>
      <c r="N16" s="171"/>
    </row>
    <row r="17" spans="1:14" ht="35.1" customHeight="1" x14ac:dyDescent="0.45">
      <c r="A17" s="121"/>
      <c r="B17" s="122" t="s">
        <v>14</v>
      </c>
      <c r="C17" s="117" t="s">
        <v>13</v>
      </c>
      <c r="D17" s="123"/>
      <c r="E17" s="124"/>
      <c r="F17" s="27" t="str">
        <f t="shared" si="0"/>
        <v/>
      </c>
      <c r="G17" s="124"/>
      <c r="H17" s="27" t="str">
        <f t="shared" si="1"/>
        <v/>
      </c>
      <c r="I17" s="30" t="str">
        <f t="shared" si="2"/>
        <v/>
      </c>
      <c r="J17" s="169"/>
      <c r="K17" s="170"/>
      <c r="L17" s="170"/>
      <c r="M17" s="170"/>
      <c r="N17" s="171"/>
    </row>
    <row r="18" spans="1:14" ht="35.1" customHeight="1" x14ac:dyDescent="0.45">
      <c r="A18" s="121"/>
      <c r="B18" s="122" t="s">
        <v>14</v>
      </c>
      <c r="C18" s="117" t="s">
        <v>13</v>
      </c>
      <c r="D18" s="123"/>
      <c r="E18" s="124"/>
      <c r="F18" s="27" t="str">
        <f t="shared" si="0"/>
        <v/>
      </c>
      <c r="G18" s="124"/>
      <c r="H18" s="27" t="str">
        <f t="shared" si="1"/>
        <v/>
      </c>
      <c r="I18" s="30" t="str">
        <f t="shared" si="2"/>
        <v/>
      </c>
      <c r="J18" s="169"/>
      <c r="K18" s="170"/>
      <c r="L18" s="170"/>
      <c r="M18" s="170"/>
      <c r="N18" s="171"/>
    </row>
    <row r="19" spans="1:14" ht="35.1" customHeight="1" x14ac:dyDescent="0.45">
      <c r="A19" s="121"/>
      <c r="B19" s="122" t="s">
        <v>14</v>
      </c>
      <c r="C19" s="117" t="s">
        <v>13</v>
      </c>
      <c r="D19" s="123"/>
      <c r="E19" s="124"/>
      <c r="F19" s="27" t="str">
        <f t="shared" si="0"/>
        <v/>
      </c>
      <c r="G19" s="124"/>
      <c r="H19" s="27" t="str">
        <f t="shared" si="1"/>
        <v/>
      </c>
      <c r="I19" s="30" t="str">
        <f t="shared" si="2"/>
        <v/>
      </c>
      <c r="J19" s="169"/>
      <c r="K19" s="170"/>
      <c r="L19" s="170"/>
      <c r="M19" s="170"/>
      <c r="N19" s="171"/>
    </row>
    <row r="20" spans="1:14" ht="35.1" customHeight="1" x14ac:dyDescent="0.45">
      <c r="A20" s="121"/>
      <c r="B20" s="122" t="s">
        <v>14</v>
      </c>
      <c r="C20" s="117" t="s">
        <v>13</v>
      </c>
      <c r="D20" s="123"/>
      <c r="E20" s="124"/>
      <c r="F20" s="27" t="str">
        <f t="shared" si="0"/>
        <v/>
      </c>
      <c r="G20" s="124"/>
      <c r="H20" s="27" t="str">
        <f t="shared" si="1"/>
        <v/>
      </c>
      <c r="I20" s="30" t="str">
        <f t="shared" si="2"/>
        <v/>
      </c>
      <c r="J20" s="169"/>
      <c r="K20" s="170"/>
      <c r="L20" s="170"/>
      <c r="M20" s="170"/>
      <c r="N20" s="171"/>
    </row>
    <row r="21" spans="1:14" ht="35.1" customHeight="1" x14ac:dyDescent="0.45">
      <c r="A21" s="121"/>
      <c r="B21" s="122" t="s">
        <v>14</v>
      </c>
      <c r="C21" s="117" t="s">
        <v>13</v>
      </c>
      <c r="D21" s="123"/>
      <c r="E21" s="124"/>
      <c r="F21" s="27" t="str">
        <f t="shared" si="0"/>
        <v/>
      </c>
      <c r="G21" s="124"/>
      <c r="H21" s="27" t="str">
        <f t="shared" si="1"/>
        <v/>
      </c>
      <c r="I21" s="30" t="str">
        <f t="shared" si="2"/>
        <v/>
      </c>
      <c r="J21" s="169"/>
      <c r="K21" s="170"/>
      <c r="L21" s="170"/>
      <c r="M21" s="170"/>
      <c r="N21" s="171"/>
    </row>
    <row r="22" spans="1:14" ht="35.1" customHeight="1" thickBot="1" x14ac:dyDescent="0.5">
      <c r="A22" s="125"/>
      <c r="B22" s="126" t="s">
        <v>14</v>
      </c>
      <c r="C22" s="127" t="s">
        <v>13</v>
      </c>
      <c r="D22" s="128"/>
      <c r="E22" s="129"/>
      <c r="F22" s="28" t="str">
        <f t="shared" si="0"/>
        <v/>
      </c>
      <c r="G22" s="129"/>
      <c r="H22" s="28" t="str">
        <f t="shared" si="1"/>
        <v/>
      </c>
      <c r="I22" s="31" t="str">
        <f t="shared" si="2"/>
        <v/>
      </c>
      <c r="J22" s="192"/>
      <c r="K22" s="193"/>
      <c r="L22" s="193"/>
      <c r="M22" s="193"/>
      <c r="N22" s="194"/>
    </row>
    <row r="23" spans="1:14" ht="11.7" customHeight="1" thickTop="1" thickBot="1" x14ac:dyDescent="0.5">
      <c r="A23" s="32"/>
      <c r="B23" s="32"/>
      <c r="C23" s="32"/>
      <c r="D23" s="32"/>
      <c r="E23" s="32"/>
      <c r="F23" s="32"/>
      <c r="G23" s="32"/>
      <c r="H23" s="32"/>
      <c r="I23" s="32"/>
    </row>
    <row r="24" spans="1:14" ht="39" customHeight="1" thickTop="1" thickBot="1" x14ac:dyDescent="0.85">
      <c r="A24" s="181"/>
      <c r="B24" s="181"/>
      <c r="C24" s="181"/>
      <c r="D24" s="130"/>
      <c r="E24" s="181" t="s">
        <v>31</v>
      </c>
      <c r="F24" s="182"/>
      <c r="G24" s="183">
        <f>IF(G12=0,"",SUM(G12:G22))</f>
        <v>580000</v>
      </c>
      <c r="H24" s="184"/>
      <c r="I24" s="131"/>
      <c r="J24" s="92" t="s">
        <v>6</v>
      </c>
      <c r="K24" s="185" t="s">
        <v>7</v>
      </c>
      <c r="L24" s="186"/>
      <c r="M24" s="185" t="s">
        <v>12</v>
      </c>
      <c r="N24" s="186"/>
    </row>
    <row r="25" spans="1:14" ht="30" customHeight="1" thickTop="1" x14ac:dyDescent="0.45">
      <c r="E25" s="2"/>
      <c r="F25" s="2"/>
      <c r="G25" s="2"/>
      <c r="H25" s="2"/>
      <c r="I25" s="2"/>
      <c r="J25" s="187"/>
      <c r="K25" s="188"/>
      <c r="L25" s="189"/>
      <c r="M25" s="188"/>
      <c r="N25" s="189"/>
    </row>
    <row r="26" spans="1:14" ht="30" customHeight="1" x14ac:dyDescent="0.45">
      <c r="J26" s="187"/>
      <c r="K26" s="190"/>
      <c r="L26" s="191"/>
      <c r="M26" s="190"/>
      <c r="N26" s="191"/>
    </row>
    <row r="27" spans="1:14" ht="58.5" customHeight="1" x14ac:dyDescent="0.45"/>
  </sheetData>
  <mergeCells count="29">
    <mergeCell ref="J25:J26"/>
    <mergeCell ref="K25:L26"/>
    <mergeCell ref="M25:N26"/>
    <mergeCell ref="J20:N20"/>
    <mergeCell ref="J21:N21"/>
    <mergeCell ref="J22:N22"/>
    <mergeCell ref="A24:C24"/>
    <mergeCell ref="E24:F24"/>
    <mergeCell ref="G24:H24"/>
    <mergeCell ref="K24:L24"/>
    <mergeCell ref="M24:N24"/>
    <mergeCell ref="J19:N19"/>
    <mergeCell ref="D10:I10"/>
    <mergeCell ref="E11:F11"/>
    <mergeCell ref="G11:H11"/>
    <mergeCell ref="J11:N11"/>
    <mergeCell ref="J12:N12"/>
    <mergeCell ref="J13:N13"/>
    <mergeCell ref="J14:N14"/>
    <mergeCell ref="J15:N15"/>
    <mergeCell ref="J16:N16"/>
    <mergeCell ref="J17:N17"/>
    <mergeCell ref="J18:N18"/>
    <mergeCell ref="I7:K7"/>
    <mergeCell ref="A2:N2"/>
    <mergeCell ref="A4:C4"/>
    <mergeCell ref="J4:N4"/>
    <mergeCell ref="A5:C5"/>
    <mergeCell ref="I6:N6"/>
  </mergeCells>
  <phoneticPr fontId="1"/>
  <printOptions horizontalCentered="1" verticalCentered="1"/>
  <pageMargins left="0.19685039370078741" right="0.19685039370078741" top="0.35433070866141736" bottom="0" header="0.31496062992125984" footer="0.31496062992125984"/>
  <pageSetup paperSize="9" scale="60" fitToWidth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4" tint="-0.249977111117893"/>
  </sheetPr>
  <dimension ref="A1:V41"/>
  <sheetViews>
    <sheetView showGridLines="0" tabSelected="1" view="pageBreakPreview" topLeftCell="A4" zoomScale="70" zoomScaleNormal="70" zoomScaleSheetLayoutView="70" workbookViewId="0">
      <selection activeCell="A7" sqref="A7"/>
    </sheetView>
  </sheetViews>
  <sheetFormatPr defaultColWidth="8.59765625" defaultRowHeight="18" x14ac:dyDescent="0.45"/>
  <cols>
    <col min="1" max="1" width="5.69921875" style="1" customWidth="1"/>
    <col min="2" max="2" width="25.5" style="1" customWidth="1"/>
    <col min="3" max="3" width="32.59765625" style="1" customWidth="1"/>
    <col min="4" max="4" width="19" style="1" customWidth="1"/>
    <col min="5" max="5" width="2" style="1" customWidth="1"/>
    <col min="6" max="10" width="10.59765625" style="1" customWidth="1"/>
    <col min="11" max="16384" width="8.59765625" style="1"/>
  </cols>
  <sheetData>
    <row r="1" spans="1:14" ht="12" customHeight="1" x14ac:dyDescent="0.45"/>
    <row r="2" spans="1:14" ht="37.200000000000003" customHeight="1" x14ac:dyDescent="0.45">
      <c r="B2" s="148" t="s">
        <v>8</v>
      </c>
      <c r="C2" s="148"/>
      <c r="D2" s="148"/>
      <c r="E2" s="148"/>
      <c r="F2" s="148"/>
      <c r="G2" s="148"/>
      <c r="H2" s="148"/>
      <c r="I2" s="148"/>
      <c r="J2" s="148"/>
    </row>
    <row r="3" spans="1:14" ht="6" customHeight="1" thickBot="1" x14ac:dyDescent="0.5">
      <c r="G3" s="2"/>
    </row>
    <row r="4" spans="1:14" ht="41.7" customHeight="1" thickTop="1" thickBot="1" x14ac:dyDescent="0.75">
      <c r="G4" s="71" t="s">
        <v>56</v>
      </c>
      <c r="H4" s="149"/>
      <c r="I4" s="149"/>
      <c r="J4" s="150"/>
    </row>
    <row r="5" spans="1:14" ht="6" customHeight="1" thickTop="1" x14ac:dyDescent="0.7">
      <c r="G5" s="72"/>
      <c r="H5" s="73"/>
      <c r="I5" s="73"/>
      <c r="J5" s="73"/>
    </row>
    <row r="6" spans="1:14" ht="20.7" customHeight="1" thickBot="1" x14ac:dyDescent="0.5">
      <c r="B6" s="195" t="s">
        <v>9</v>
      </c>
      <c r="C6" s="195"/>
      <c r="G6" s="2"/>
      <c r="J6" s="70" t="s">
        <v>59</v>
      </c>
    </row>
    <row r="7" spans="1:14" ht="44.7" customHeight="1" thickTop="1" thickBot="1" x14ac:dyDescent="0.95">
      <c r="B7" s="152"/>
      <c r="C7" s="152"/>
      <c r="D7" s="34"/>
      <c r="G7" s="71" t="s">
        <v>10</v>
      </c>
      <c r="H7" s="153"/>
      <c r="I7" s="154"/>
      <c r="J7" s="74" t="s">
        <v>11</v>
      </c>
    </row>
    <row r="8" spans="1:14" ht="13.2" customHeight="1" thickTop="1" thickBot="1" x14ac:dyDescent="0.5"/>
    <row r="9" spans="1:14" ht="35.1" customHeight="1" thickTop="1" x14ac:dyDescent="0.45">
      <c r="B9" s="155" t="s">
        <v>22</v>
      </c>
      <c r="C9" s="156"/>
      <c r="D9" s="35"/>
      <c r="F9" s="57" t="s">
        <v>4</v>
      </c>
      <c r="G9" s="146"/>
      <c r="H9" s="146"/>
      <c r="I9" s="146"/>
      <c r="J9" s="146"/>
    </row>
    <row r="10" spans="1:14" ht="35.1" customHeight="1" x14ac:dyDescent="0.65">
      <c r="B10" s="142">
        <f>C29</f>
        <v>0</v>
      </c>
      <c r="C10" s="143"/>
      <c r="D10" s="36"/>
      <c r="F10" s="58" t="s">
        <v>1</v>
      </c>
      <c r="G10" s="146"/>
      <c r="H10" s="146"/>
      <c r="I10" s="146"/>
      <c r="J10" s="146"/>
      <c r="N10" s="75"/>
    </row>
    <row r="11" spans="1:14" ht="35.1" customHeight="1" thickBot="1" x14ac:dyDescent="0.7">
      <c r="B11" s="144"/>
      <c r="C11" s="145"/>
      <c r="D11" s="56" t="s">
        <v>57</v>
      </c>
      <c r="F11" s="58" t="s">
        <v>2</v>
      </c>
      <c r="G11" s="146"/>
      <c r="H11" s="146"/>
      <c r="I11" s="146"/>
      <c r="J11" s="60" t="s">
        <v>5</v>
      </c>
    </row>
    <row r="12" spans="1:14" ht="35.1" customHeight="1" thickTop="1" thickBot="1" x14ac:dyDescent="0.5">
      <c r="E12" s="2"/>
      <c r="F12" s="59" t="s">
        <v>3</v>
      </c>
      <c r="G12" s="147"/>
      <c r="H12" s="147"/>
      <c r="I12" s="147"/>
      <c r="J12" s="147"/>
    </row>
    <row r="13" spans="1:14" ht="35.1" customHeight="1" thickTop="1" thickBot="1" x14ac:dyDescent="0.5">
      <c r="B13" s="41" t="s">
        <v>19</v>
      </c>
      <c r="C13" s="42" t="s">
        <v>33</v>
      </c>
      <c r="D13" s="40" t="s">
        <v>54</v>
      </c>
      <c r="E13" s="2"/>
    </row>
    <row r="14" spans="1:14" ht="35.1" customHeight="1" thickTop="1" x14ac:dyDescent="0.45">
      <c r="A14" s="51" t="s">
        <v>34</v>
      </c>
      <c r="B14" s="84"/>
      <c r="C14" s="85"/>
      <c r="D14" s="39"/>
      <c r="E14" s="2"/>
      <c r="F14" s="62" t="s">
        <v>58</v>
      </c>
      <c r="G14" s="63"/>
      <c r="H14" s="63"/>
      <c r="I14" s="63"/>
      <c r="J14" s="64"/>
    </row>
    <row r="15" spans="1:14" ht="35.1" customHeight="1" x14ac:dyDescent="0.45">
      <c r="A15" s="52" t="s">
        <v>35</v>
      </c>
      <c r="B15" s="84"/>
      <c r="C15" s="86"/>
      <c r="D15" s="39"/>
      <c r="E15" s="2"/>
      <c r="F15" s="132"/>
      <c r="G15" s="196"/>
      <c r="H15" s="196"/>
      <c r="I15" s="196"/>
      <c r="J15" s="134"/>
    </row>
    <row r="16" spans="1:14" ht="35.1" customHeight="1" x14ac:dyDescent="0.45">
      <c r="A16" s="52" t="s">
        <v>36</v>
      </c>
      <c r="B16" s="84"/>
      <c r="C16" s="86"/>
      <c r="D16" s="39"/>
      <c r="E16" s="2"/>
      <c r="F16" s="135"/>
      <c r="G16" s="196"/>
      <c r="H16" s="196"/>
      <c r="I16" s="196"/>
      <c r="J16" s="134"/>
    </row>
    <row r="17" spans="1:22" ht="35.1" customHeight="1" thickBot="1" x14ac:dyDescent="0.5">
      <c r="A17" s="52" t="s">
        <v>37</v>
      </c>
      <c r="B17" s="84"/>
      <c r="C17" s="86"/>
      <c r="D17" s="39"/>
      <c r="E17" s="2"/>
      <c r="F17" s="136"/>
      <c r="G17" s="137"/>
      <c r="H17" s="137"/>
      <c r="I17" s="137"/>
      <c r="J17" s="138"/>
    </row>
    <row r="18" spans="1:22" ht="35.1" customHeight="1" x14ac:dyDescent="0.45">
      <c r="A18" s="52" t="s">
        <v>38</v>
      </c>
      <c r="B18" s="84"/>
      <c r="C18" s="86"/>
      <c r="D18" s="39"/>
      <c r="E18" s="2"/>
      <c r="F18" s="2"/>
    </row>
    <row r="19" spans="1:22" ht="35.1" customHeight="1" x14ac:dyDescent="0.5">
      <c r="A19" s="52" t="s">
        <v>39</v>
      </c>
      <c r="B19" s="84"/>
      <c r="C19" s="86"/>
      <c r="D19" s="39"/>
      <c r="E19" s="2"/>
      <c r="F19" s="46" t="s">
        <v>26</v>
      </c>
      <c r="G19" s="43"/>
      <c r="H19" s="43"/>
      <c r="I19" s="43"/>
      <c r="J19" s="43"/>
    </row>
    <row r="20" spans="1:22" ht="35.1" customHeight="1" x14ac:dyDescent="0.45">
      <c r="A20" s="52" t="s">
        <v>40</v>
      </c>
      <c r="B20" s="84"/>
      <c r="C20" s="86"/>
      <c r="D20" s="39"/>
      <c r="E20" s="2"/>
      <c r="F20" s="44"/>
      <c r="G20" s="45"/>
      <c r="H20" s="45"/>
      <c r="I20" s="45"/>
      <c r="J20" s="45"/>
    </row>
    <row r="21" spans="1:22" ht="35.1" customHeight="1" x14ac:dyDescent="0.45">
      <c r="A21" s="52" t="s">
        <v>41</v>
      </c>
      <c r="B21" s="84"/>
      <c r="C21" s="86"/>
      <c r="D21" s="39"/>
      <c r="E21" s="2"/>
      <c r="F21" s="44"/>
      <c r="G21" s="45"/>
      <c r="H21" s="45"/>
      <c r="I21" s="45"/>
      <c r="J21" s="45"/>
    </row>
    <row r="22" spans="1:22" ht="35.1" customHeight="1" x14ac:dyDescent="0.45">
      <c r="A22" s="52" t="s">
        <v>42</v>
      </c>
      <c r="B22" s="84"/>
      <c r="C22" s="86"/>
      <c r="D22" s="39"/>
      <c r="E22" s="2"/>
      <c r="F22" s="44"/>
      <c r="G22" s="45"/>
      <c r="H22" s="45"/>
      <c r="I22" s="45"/>
      <c r="J22" s="45"/>
    </row>
    <row r="23" spans="1:22" ht="35.1" customHeight="1" x14ac:dyDescent="0.45">
      <c r="A23" s="52" t="s">
        <v>43</v>
      </c>
      <c r="B23" s="84"/>
      <c r="C23" s="86"/>
      <c r="D23" s="39"/>
      <c r="E23" s="2"/>
      <c r="F23" s="44"/>
      <c r="G23" s="45"/>
      <c r="H23" s="45"/>
      <c r="I23" s="45"/>
      <c r="J23" s="45"/>
    </row>
    <row r="24" spans="1:22" ht="35.1" customHeight="1" x14ac:dyDescent="0.45">
      <c r="A24" s="52" t="s">
        <v>44</v>
      </c>
      <c r="B24" s="84"/>
      <c r="C24" s="86"/>
      <c r="D24" s="39"/>
      <c r="E24" s="2"/>
      <c r="F24" s="44"/>
      <c r="G24" s="45"/>
      <c r="H24" s="45"/>
      <c r="I24" s="45"/>
      <c r="J24" s="45"/>
    </row>
    <row r="25" spans="1:22" ht="35.1" customHeight="1" x14ac:dyDescent="0.45">
      <c r="A25" s="52" t="s">
        <v>45</v>
      </c>
      <c r="B25" s="84"/>
      <c r="C25" s="86"/>
      <c r="D25" s="39"/>
      <c r="E25" s="2"/>
      <c r="F25" s="44"/>
      <c r="G25" s="45"/>
      <c r="H25" s="45"/>
      <c r="I25" s="45"/>
      <c r="J25" s="45"/>
    </row>
    <row r="26" spans="1:22" ht="35.1" customHeight="1" thickBot="1" x14ac:dyDescent="0.5">
      <c r="A26" s="52" t="s">
        <v>46</v>
      </c>
      <c r="B26" s="84"/>
      <c r="C26" s="87"/>
      <c r="D26" s="39"/>
      <c r="E26" s="2"/>
      <c r="F26" s="2"/>
    </row>
    <row r="27" spans="1:22" ht="35.1" customHeight="1" thickTop="1" x14ac:dyDescent="0.55000000000000004">
      <c r="A27" s="52" t="s">
        <v>48</v>
      </c>
      <c r="B27" s="5" t="s">
        <v>23</v>
      </c>
      <c r="C27" s="89">
        <f>SUM(C14:C26)</f>
        <v>0</v>
      </c>
      <c r="D27" s="50" t="s">
        <v>47</v>
      </c>
      <c r="E27" s="2"/>
      <c r="F27" s="53"/>
      <c r="G27" s="53"/>
      <c r="H27" s="53"/>
      <c r="I27" s="53"/>
      <c r="J27" s="53"/>
    </row>
    <row r="28" spans="1:22" ht="35.1" customHeight="1" thickBot="1" x14ac:dyDescent="0.6">
      <c r="A28" s="52" t="s">
        <v>49</v>
      </c>
      <c r="B28" s="38" t="s">
        <v>24</v>
      </c>
      <c r="C28" s="90">
        <f>INT(SUM(C27*0.1))</f>
        <v>0</v>
      </c>
      <c r="D28" s="50" t="s">
        <v>51</v>
      </c>
      <c r="E28" s="2"/>
      <c r="F28" s="139"/>
      <c r="G28" s="139"/>
      <c r="H28" s="139"/>
      <c r="I28" s="139"/>
      <c r="J28" s="139"/>
    </row>
    <row r="29" spans="1:22" ht="35.1" customHeight="1" thickTop="1" thickBot="1" x14ac:dyDescent="0.6">
      <c r="A29" s="52" t="s">
        <v>50</v>
      </c>
      <c r="B29" s="38" t="s">
        <v>25</v>
      </c>
      <c r="C29" s="91">
        <f>SUM(C27:C28)</f>
        <v>0</v>
      </c>
      <c r="D29" s="50" t="s">
        <v>52</v>
      </c>
      <c r="F29" s="140"/>
      <c r="G29" s="140"/>
      <c r="H29" s="140"/>
      <c r="I29" s="140"/>
      <c r="J29" s="140"/>
    </row>
    <row r="30" spans="1:22" ht="22.8" thickTop="1" x14ac:dyDescent="0.45">
      <c r="E30" s="54"/>
      <c r="S30" s="54"/>
      <c r="T30" s="54"/>
      <c r="U30" s="54"/>
      <c r="V30" s="54"/>
    </row>
    <row r="31" spans="1:22" s="54" customFormat="1" ht="29.1" customHeight="1" x14ac:dyDescent="0.45">
      <c r="B31" s="48" t="s">
        <v>27</v>
      </c>
      <c r="C31" s="88"/>
    </row>
    <row r="32" spans="1:22" s="54" customFormat="1" ht="29.1" customHeight="1" x14ac:dyDescent="0.45">
      <c r="B32" s="55" t="s">
        <v>55</v>
      </c>
    </row>
    <row r="33" spans="2:22" s="54" customFormat="1" ht="29.1" customHeight="1" x14ac:dyDescent="0.45">
      <c r="B33" s="55" t="s">
        <v>28</v>
      </c>
    </row>
    <row r="34" spans="2:22" s="54" customFormat="1" ht="29.1" customHeight="1" x14ac:dyDescent="0.45">
      <c r="B34" s="55" t="s">
        <v>79</v>
      </c>
    </row>
    <row r="35" spans="2:22" s="54" customFormat="1" ht="29.1" customHeight="1" x14ac:dyDescent="0.45">
      <c r="B35" s="55" t="s">
        <v>53</v>
      </c>
    </row>
    <row r="36" spans="2:22" s="54" customFormat="1" ht="29.1" customHeight="1" x14ac:dyDescent="0.45">
      <c r="B36" s="55" t="s">
        <v>80</v>
      </c>
    </row>
    <row r="37" spans="2:22" s="54" customFormat="1" ht="29.1" customHeight="1" x14ac:dyDescent="0.45">
      <c r="B37" s="55" t="s">
        <v>29</v>
      </c>
    </row>
    <row r="38" spans="2:22" s="54" customFormat="1" ht="29.1" customHeight="1" x14ac:dyDescent="0.45">
      <c r="B38" s="55" t="s">
        <v>68</v>
      </c>
    </row>
    <row r="39" spans="2:22" s="54" customFormat="1" ht="29.1" customHeight="1" x14ac:dyDescent="0.45">
      <c r="B39" s="55" t="s">
        <v>69</v>
      </c>
    </row>
    <row r="40" spans="2:22" s="54" customFormat="1" ht="29.1" customHeight="1" x14ac:dyDescent="0.45">
      <c r="B40" s="55" t="s">
        <v>70</v>
      </c>
      <c r="E40" s="1"/>
      <c r="S40" s="1"/>
      <c r="T40" s="1"/>
      <c r="U40" s="1"/>
      <c r="V40" s="1"/>
    </row>
    <row r="41" spans="2:22" ht="25.2" customHeight="1" x14ac:dyDescent="0.45">
      <c r="B41" s="47"/>
    </row>
  </sheetData>
  <mergeCells count="16">
    <mergeCell ref="G12:J12"/>
    <mergeCell ref="G11:I11"/>
    <mergeCell ref="F15:J17"/>
    <mergeCell ref="F28:F29"/>
    <mergeCell ref="G28:G29"/>
    <mergeCell ref="H28:H29"/>
    <mergeCell ref="I28:I29"/>
    <mergeCell ref="J28:J29"/>
    <mergeCell ref="B6:C7"/>
    <mergeCell ref="B2:J2"/>
    <mergeCell ref="B9:C9"/>
    <mergeCell ref="B10:C11"/>
    <mergeCell ref="G9:J9"/>
    <mergeCell ref="G10:J10"/>
    <mergeCell ref="H7:I7"/>
    <mergeCell ref="H4:J4"/>
  </mergeCells>
  <phoneticPr fontId="1"/>
  <printOptions horizontalCentered="1" verticalCentered="1"/>
  <pageMargins left="0.19685039370078741" right="0.19685039370078741" top="0.35433070866141736" bottom="0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2:N27"/>
  <sheetViews>
    <sheetView view="pageBreakPreview" zoomScale="55" zoomScaleNormal="55" zoomScaleSheetLayoutView="55" workbookViewId="0">
      <selection activeCell="A10" sqref="A10"/>
    </sheetView>
  </sheetViews>
  <sheetFormatPr defaultColWidth="8.59765625" defaultRowHeight="18" x14ac:dyDescent="0.45"/>
  <cols>
    <col min="1" max="1" width="22.19921875" style="1" customWidth="1"/>
    <col min="2" max="2" width="9.59765625" style="1" customWidth="1"/>
    <col min="3" max="3" width="22.19921875" style="1" customWidth="1"/>
    <col min="4" max="5" width="22.59765625" style="1" customWidth="1"/>
    <col min="6" max="6" width="10.59765625" style="1" customWidth="1"/>
    <col min="7" max="7" width="22.59765625" style="1" customWidth="1"/>
    <col min="8" max="8" width="10.59765625" style="1" customWidth="1"/>
    <col min="9" max="9" width="22.59765625" style="1" customWidth="1"/>
    <col min="10" max="10" width="10.59765625" style="1" customWidth="1"/>
    <col min="11" max="11" width="4.69921875" style="1" customWidth="1"/>
    <col min="12" max="12" width="5.8984375" style="1" customWidth="1"/>
    <col min="13" max="13" width="4.69921875" style="1" customWidth="1"/>
    <col min="14" max="14" width="5.8984375" style="1" customWidth="1"/>
    <col min="15" max="16384" width="8.59765625" style="1"/>
  </cols>
  <sheetData>
    <row r="2" spans="1:14" ht="34.5" customHeight="1" x14ac:dyDescent="0.45">
      <c r="A2" s="159" t="s">
        <v>18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1.7" customHeight="1" thickBot="1" x14ac:dyDescent="0.5"/>
    <row r="4" spans="1:14" ht="30.6" customHeight="1" thickTop="1" thickBot="1" x14ac:dyDescent="0.6">
      <c r="A4" s="197" t="s">
        <v>20</v>
      </c>
      <c r="B4" s="198"/>
      <c r="C4" s="199"/>
      <c r="D4" s="6"/>
      <c r="I4" s="61" t="s">
        <v>62</v>
      </c>
      <c r="J4" s="163"/>
      <c r="K4" s="163"/>
      <c r="L4" s="163"/>
      <c r="M4" s="163"/>
      <c r="N4" s="163"/>
    </row>
    <row r="5" spans="1:14" ht="41.1" customHeight="1" thickTop="1" thickBot="1" x14ac:dyDescent="0.5">
      <c r="A5" s="200"/>
      <c r="B5" s="201"/>
      <c r="C5" s="202"/>
      <c r="D5" s="7"/>
      <c r="J5" s="76" t="s">
        <v>65</v>
      </c>
      <c r="L5" s="69" t="s">
        <v>67</v>
      </c>
      <c r="M5" s="69"/>
      <c r="N5" s="77" t="s">
        <v>66</v>
      </c>
    </row>
    <row r="6" spans="1:14" ht="28.2" customHeight="1" thickTop="1" x14ac:dyDescent="0.45">
      <c r="A6" s="37" t="s">
        <v>32</v>
      </c>
      <c r="B6" s="37"/>
      <c r="C6" s="37"/>
      <c r="D6" s="37"/>
      <c r="E6" s="37"/>
      <c r="H6" s="3" t="s">
        <v>1</v>
      </c>
      <c r="I6" s="167"/>
      <c r="J6" s="168"/>
      <c r="K6" s="168"/>
      <c r="L6" s="168"/>
      <c r="M6" s="168"/>
      <c r="N6" s="168"/>
    </row>
    <row r="7" spans="1:14" ht="28.2" customHeight="1" thickBot="1" x14ac:dyDescent="0.5">
      <c r="A7" s="37" t="s">
        <v>61</v>
      </c>
      <c r="B7" s="37"/>
      <c r="C7" s="37"/>
      <c r="D7" s="37"/>
      <c r="E7" s="49"/>
      <c r="H7" s="4" t="s">
        <v>2</v>
      </c>
      <c r="I7" s="157"/>
      <c r="J7" s="158"/>
      <c r="K7" s="158"/>
      <c r="L7" s="158"/>
      <c r="M7" s="78"/>
      <c r="N7" s="65" t="s">
        <v>5</v>
      </c>
    </row>
    <row r="8" spans="1:14" ht="28.2" customHeight="1" thickTop="1" x14ac:dyDescent="0.45">
      <c r="A8" s="37" t="s">
        <v>81</v>
      </c>
      <c r="B8" s="37"/>
      <c r="C8" s="37"/>
      <c r="D8" s="37"/>
      <c r="E8" s="49"/>
      <c r="H8" s="8"/>
      <c r="I8" s="7"/>
      <c r="J8" s="7"/>
      <c r="K8" s="7"/>
      <c r="L8" s="7"/>
      <c r="M8" s="7"/>
      <c r="N8" s="9"/>
    </row>
    <row r="9" spans="1:14" ht="10.5" customHeight="1" x14ac:dyDescent="0.45">
      <c r="H9" s="8"/>
      <c r="I9" s="7"/>
      <c r="J9" s="7"/>
      <c r="K9" s="7"/>
      <c r="L9" s="7"/>
      <c r="M9" s="7"/>
      <c r="N9" s="9"/>
    </row>
    <row r="10" spans="1:14" ht="25.5" customHeight="1" thickBot="1" x14ac:dyDescent="0.5">
      <c r="A10" s="10"/>
      <c r="B10" s="10"/>
      <c r="D10" s="206" t="s">
        <v>16</v>
      </c>
      <c r="E10" s="207"/>
      <c r="F10" s="207"/>
      <c r="G10" s="207"/>
      <c r="H10" s="207"/>
      <c r="I10" s="208"/>
      <c r="J10" s="19"/>
      <c r="K10" s="19"/>
      <c r="L10" s="10"/>
      <c r="M10" s="10"/>
      <c r="N10" s="10"/>
    </row>
    <row r="11" spans="1:14" ht="41.1" customHeight="1" thickTop="1" thickBot="1" x14ac:dyDescent="0.5">
      <c r="A11" s="11" t="s">
        <v>0</v>
      </c>
      <c r="B11" s="12" t="s">
        <v>17</v>
      </c>
      <c r="C11" s="13" t="s">
        <v>15</v>
      </c>
      <c r="D11" s="14" t="s">
        <v>21</v>
      </c>
      <c r="E11" s="209" t="s">
        <v>63</v>
      </c>
      <c r="F11" s="210"/>
      <c r="G11" s="209" t="s">
        <v>64</v>
      </c>
      <c r="H11" s="210"/>
      <c r="I11" s="18" t="s">
        <v>30</v>
      </c>
      <c r="J11" s="209" t="s">
        <v>60</v>
      </c>
      <c r="K11" s="211"/>
      <c r="L11" s="211"/>
      <c r="M11" s="211"/>
      <c r="N11" s="210"/>
    </row>
    <row r="12" spans="1:14" ht="35.1" customHeight="1" thickTop="1" x14ac:dyDescent="0.45">
      <c r="A12" s="81"/>
      <c r="B12" s="15" t="s">
        <v>14</v>
      </c>
      <c r="C12" s="20" t="s">
        <v>13</v>
      </c>
      <c r="D12" s="66"/>
      <c r="E12" s="22"/>
      <c r="F12" s="26" t="str">
        <f t="shared" ref="F12:F22" si="0">IF(D12=0,"",SUM(E12/D12))</f>
        <v/>
      </c>
      <c r="G12" s="25"/>
      <c r="H12" s="26" t="str">
        <f t="shared" ref="H12:H22" si="1">IF(D12=0,"",SUM(G12/D12))</f>
        <v/>
      </c>
      <c r="I12" s="29" t="str">
        <f t="shared" ref="I12:I22" si="2">IF(D12=0,"",SUM(D12-E12-G12))</f>
        <v/>
      </c>
      <c r="J12" s="212"/>
      <c r="K12" s="213"/>
      <c r="L12" s="213"/>
      <c r="M12" s="213"/>
      <c r="N12" s="214"/>
    </row>
    <row r="13" spans="1:14" ht="35.1" customHeight="1" x14ac:dyDescent="0.45">
      <c r="A13" s="82"/>
      <c r="B13" s="16" t="s">
        <v>14</v>
      </c>
      <c r="C13" s="20" t="s">
        <v>13</v>
      </c>
      <c r="D13" s="67"/>
      <c r="E13" s="23"/>
      <c r="F13" s="27" t="str">
        <f t="shared" si="0"/>
        <v/>
      </c>
      <c r="G13" s="23"/>
      <c r="H13" s="27" t="str">
        <f t="shared" si="1"/>
        <v/>
      </c>
      <c r="I13" s="30" t="str">
        <f t="shared" si="2"/>
        <v/>
      </c>
      <c r="J13" s="203"/>
      <c r="K13" s="204"/>
      <c r="L13" s="204"/>
      <c r="M13" s="204"/>
      <c r="N13" s="205"/>
    </row>
    <row r="14" spans="1:14" ht="35.1" customHeight="1" x14ac:dyDescent="0.45">
      <c r="A14" s="82"/>
      <c r="B14" s="16" t="s">
        <v>14</v>
      </c>
      <c r="C14" s="20" t="s">
        <v>13</v>
      </c>
      <c r="D14" s="67"/>
      <c r="E14" s="23"/>
      <c r="F14" s="27" t="str">
        <f t="shared" si="0"/>
        <v/>
      </c>
      <c r="G14" s="23"/>
      <c r="H14" s="27" t="str">
        <f t="shared" si="1"/>
        <v/>
      </c>
      <c r="I14" s="30" t="str">
        <f t="shared" si="2"/>
        <v/>
      </c>
      <c r="J14" s="203"/>
      <c r="K14" s="204"/>
      <c r="L14" s="204"/>
      <c r="M14" s="204"/>
      <c r="N14" s="205"/>
    </row>
    <row r="15" spans="1:14" ht="35.1" customHeight="1" x14ac:dyDescent="0.45">
      <c r="A15" s="82"/>
      <c r="B15" s="16" t="s">
        <v>14</v>
      </c>
      <c r="C15" s="20" t="s">
        <v>13</v>
      </c>
      <c r="D15" s="67"/>
      <c r="E15" s="23"/>
      <c r="F15" s="27" t="str">
        <f t="shared" si="0"/>
        <v/>
      </c>
      <c r="G15" s="23"/>
      <c r="H15" s="27" t="str">
        <f t="shared" si="1"/>
        <v/>
      </c>
      <c r="I15" s="30" t="str">
        <f t="shared" si="2"/>
        <v/>
      </c>
      <c r="J15" s="203"/>
      <c r="K15" s="204"/>
      <c r="L15" s="204"/>
      <c r="M15" s="204"/>
      <c r="N15" s="205"/>
    </row>
    <row r="16" spans="1:14" ht="35.1" customHeight="1" x14ac:dyDescent="0.45">
      <c r="A16" s="82"/>
      <c r="B16" s="16" t="s">
        <v>14</v>
      </c>
      <c r="C16" s="20" t="s">
        <v>13</v>
      </c>
      <c r="D16" s="67"/>
      <c r="E16" s="23"/>
      <c r="F16" s="27" t="str">
        <f t="shared" si="0"/>
        <v/>
      </c>
      <c r="G16" s="23"/>
      <c r="H16" s="27" t="str">
        <f t="shared" si="1"/>
        <v/>
      </c>
      <c r="I16" s="30" t="str">
        <f t="shared" si="2"/>
        <v/>
      </c>
      <c r="J16" s="203"/>
      <c r="K16" s="204"/>
      <c r="L16" s="204"/>
      <c r="M16" s="204"/>
      <c r="N16" s="205"/>
    </row>
    <row r="17" spans="1:14" ht="35.1" customHeight="1" x14ac:dyDescent="0.45">
      <c r="A17" s="82"/>
      <c r="B17" s="16" t="s">
        <v>14</v>
      </c>
      <c r="C17" s="20" t="s">
        <v>13</v>
      </c>
      <c r="D17" s="67"/>
      <c r="E17" s="23"/>
      <c r="F17" s="27" t="str">
        <f t="shared" si="0"/>
        <v/>
      </c>
      <c r="G17" s="23"/>
      <c r="H17" s="27" t="str">
        <f t="shared" si="1"/>
        <v/>
      </c>
      <c r="I17" s="30" t="str">
        <f t="shared" si="2"/>
        <v/>
      </c>
      <c r="J17" s="203"/>
      <c r="K17" s="204"/>
      <c r="L17" s="204"/>
      <c r="M17" s="204"/>
      <c r="N17" s="205"/>
    </row>
    <row r="18" spans="1:14" ht="35.1" customHeight="1" x14ac:dyDescent="0.45">
      <c r="A18" s="82"/>
      <c r="B18" s="16" t="s">
        <v>14</v>
      </c>
      <c r="C18" s="20" t="s">
        <v>13</v>
      </c>
      <c r="D18" s="67"/>
      <c r="E18" s="23"/>
      <c r="F18" s="27" t="str">
        <f t="shared" si="0"/>
        <v/>
      </c>
      <c r="G18" s="23"/>
      <c r="H18" s="27" t="str">
        <f t="shared" si="1"/>
        <v/>
      </c>
      <c r="I18" s="30" t="str">
        <f t="shared" si="2"/>
        <v/>
      </c>
      <c r="J18" s="203"/>
      <c r="K18" s="204"/>
      <c r="L18" s="204"/>
      <c r="M18" s="204"/>
      <c r="N18" s="205"/>
    </row>
    <row r="19" spans="1:14" ht="35.1" customHeight="1" x14ac:dyDescent="0.45">
      <c r="A19" s="82"/>
      <c r="B19" s="16" t="s">
        <v>14</v>
      </c>
      <c r="C19" s="20" t="s">
        <v>13</v>
      </c>
      <c r="D19" s="67"/>
      <c r="E19" s="23"/>
      <c r="F19" s="27" t="str">
        <f t="shared" si="0"/>
        <v/>
      </c>
      <c r="G19" s="23"/>
      <c r="H19" s="27" t="str">
        <f t="shared" si="1"/>
        <v/>
      </c>
      <c r="I19" s="30" t="str">
        <f t="shared" si="2"/>
        <v/>
      </c>
      <c r="J19" s="203"/>
      <c r="K19" s="204"/>
      <c r="L19" s="204"/>
      <c r="M19" s="204"/>
      <c r="N19" s="205"/>
    </row>
    <row r="20" spans="1:14" ht="35.1" customHeight="1" x14ac:dyDescent="0.45">
      <c r="A20" s="82"/>
      <c r="B20" s="16" t="s">
        <v>14</v>
      </c>
      <c r="C20" s="20" t="s">
        <v>13</v>
      </c>
      <c r="D20" s="67"/>
      <c r="E20" s="23"/>
      <c r="F20" s="27" t="str">
        <f t="shared" si="0"/>
        <v/>
      </c>
      <c r="G20" s="23"/>
      <c r="H20" s="27" t="str">
        <f t="shared" si="1"/>
        <v/>
      </c>
      <c r="I20" s="30" t="str">
        <f t="shared" si="2"/>
        <v/>
      </c>
      <c r="J20" s="203"/>
      <c r="K20" s="204"/>
      <c r="L20" s="204"/>
      <c r="M20" s="204"/>
      <c r="N20" s="205"/>
    </row>
    <row r="21" spans="1:14" ht="35.1" customHeight="1" x14ac:dyDescent="0.45">
      <c r="A21" s="82"/>
      <c r="B21" s="16" t="s">
        <v>14</v>
      </c>
      <c r="C21" s="20" t="s">
        <v>13</v>
      </c>
      <c r="D21" s="67"/>
      <c r="E21" s="23"/>
      <c r="F21" s="27" t="str">
        <f t="shared" si="0"/>
        <v/>
      </c>
      <c r="G21" s="23"/>
      <c r="H21" s="27" t="str">
        <f t="shared" si="1"/>
        <v/>
      </c>
      <c r="I21" s="30" t="str">
        <f t="shared" si="2"/>
        <v/>
      </c>
      <c r="J21" s="203"/>
      <c r="K21" s="204"/>
      <c r="L21" s="204"/>
      <c r="M21" s="204"/>
      <c r="N21" s="205"/>
    </row>
    <row r="22" spans="1:14" ht="35.1" customHeight="1" thickBot="1" x14ac:dyDescent="0.5">
      <c r="A22" s="83"/>
      <c r="B22" s="17" t="s">
        <v>14</v>
      </c>
      <c r="C22" s="21" t="s">
        <v>13</v>
      </c>
      <c r="D22" s="68"/>
      <c r="E22" s="24"/>
      <c r="F22" s="28" t="str">
        <f t="shared" si="0"/>
        <v/>
      </c>
      <c r="G22" s="24"/>
      <c r="H22" s="28" t="str">
        <f t="shared" si="1"/>
        <v/>
      </c>
      <c r="I22" s="31" t="str">
        <f t="shared" si="2"/>
        <v/>
      </c>
      <c r="J22" s="219"/>
      <c r="K22" s="220"/>
      <c r="L22" s="220"/>
      <c r="M22" s="220"/>
      <c r="N22" s="221"/>
    </row>
    <row r="23" spans="1:14" ht="11.7" customHeight="1" thickTop="1" thickBot="1" x14ac:dyDescent="0.5">
      <c r="A23" s="32"/>
      <c r="B23" s="32"/>
      <c r="C23" s="32"/>
      <c r="D23" s="32"/>
      <c r="E23" s="32"/>
      <c r="F23" s="32"/>
      <c r="G23" s="32"/>
      <c r="H23" s="32"/>
      <c r="I23" s="32"/>
      <c r="J23" s="7"/>
      <c r="K23" s="7"/>
    </row>
    <row r="24" spans="1:14" ht="39" customHeight="1" thickTop="1" thickBot="1" x14ac:dyDescent="0.85">
      <c r="A24" s="215"/>
      <c r="B24" s="215"/>
      <c r="C24" s="215"/>
      <c r="D24" s="79"/>
      <c r="E24" s="215" t="s">
        <v>31</v>
      </c>
      <c r="F24" s="216"/>
      <c r="G24" s="217">
        <f>SUM(G12:G22)</f>
        <v>0</v>
      </c>
      <c r="H24" s="218"/>
      <c r="I24" s="33"/>
      <c r="J24" s="80" t="s">
        <v>6</v>
      </c>
      <c r="K24" s="185" t="s">
        <v>7</v>
      </c>
      <c r="L24" s="186"/>
      <c r="M24" s="185" t="s">
        <v>12</v>
      </c>
      <c r="N24" s="186"/>
    </row>
    <row r="25" spans="1:14" ht="30" customHeight="1" thickTop="1" x14ac:dyDescent="0.45">
      <c r="E25" s="2"/>
      <c r="F25" s="2"/>
      <c r="G25" s="2"/>
      <c r="H25" s="2"/>
      <c r="I25" s="2"/>
      <c r="J25" s="187"/>
      <c r="K25" s="188"/>
      <c r="L25" s="189"/>
      <c r="M25" s="188"/>
      <c r="N25" s="189"/>
    </row>
    <row r="26" spans="1:14" ht="30" customHeight="1" x14ac:dyDescent="0.45">
      <c r="J26" s="187"/>
      <c r="K26" s="190"/>
      <c r="L26" s="191"/>
      <c r="M26" s="190"/>
      <c r="N26" s="191"/>
    </row>
    <row r="27" spans="1:14" ht="58.5" customHeight="1" x14ac:dyDescent="0.45"/>
  </sheetData>
  <mergeCells count="29">
    <mergeCell ref="J25:J26"/>
    <mergeCell ref="K25:L26"/>
    <mergeCell ref="M25:N26"/>
    <mergeCell ref="J20:N20"/>
    <mergeCell ref="J21:N21"/>
    <mergeCell ref="J22:N22"/>
    <mergeCell ref="A24:C24"/>
    <mergeCell ref="E24:F24"/>
    <mergeCell ref="G24:H24"/>
    <mergeCell ref="K24:L24"/>
    <mergeCell ref="M24:N24"/>
    <mergeCell ref="J19:N19"/>
    <mergeCell ref="D10:I10"/>
    <mergeCell ref="E11:F11"/>
    <mergeCell ref="G11:H11"/>
    <mergeCell ref="J11:N11"/>
    <mergeCell ref="J12:N12"/>
    <mergeCell ref="J13:N13"/>
    <mergeCell ref="J14:N14"/>
    <mergeCell ref="J15:N15"/>
    <mergeCell ref="J16:N16"/>
    <mergeCell ref="J17:N17"/>
    <mergeCell ref="J18:N18"/>
    <mergeCell ref="I7:L7"/>
    <mergeCell ref="A2:N2"/>
    <mergeCell ref="A4:C4"/>
    <mergeCell ref="J4:N4"/>
    <mergeCell ref="A5:C5"/>
    <mergeCell ref="I6:N6"/>
  </mergeCells>
  <phoneticPr fontId="1"/>
  <printOptions horizontalCentered="1"/>
  <pageMargins left="0.39370078740157483" right="0.39370078740157483" top="0.74803149606299213" bottom="0.3937007874015748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記入例1</vt:lpstr>
      <vt:lpstr>記入例2</vt:lpstr>
      <vt:lpstr>記入例3</vt:lpstr>
      <vt:lpstr>記入例4</vt:lpstr>
      <vt:lpstr>合計</vt:lpstr>
      <vt:lpstr>監督別請求書</vt:lpstr>
      <vt:lpstr>監督別請求書!Print_Area</vt:lpstr>
      <vt:lpstr>記入例1!Print_Area</vt:lpstr>
      <vt:lpstr>記入例2!Print_Area</vt:lpstr>
      <vt:lpstr>記入例3!Print_Area</vt:lpstr>
      <vt:lpstr>記入例4!Print_Area</vt:lpstr>
      <vt:lpstr>合計!Print_Area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高波建設</cp:lastModifiedBy>
  <cp:lastPrinted>2022-04-05T07:29:45Z</cp:lastPrinted>
  <dcterms:created xsi:type="dcterms:W3CDTF">2020-10-19T07:33:19Z</dcterms:created>
  <dcterms:modified xsi:type="dcterms:W3CDTF">2022-06-17T02:37:48Z</dcterms:modified>
</cp:coreProperties>
</file>